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IHANE\TRANSPARENCIA\Plan de licitaciones 2019\"/>
    </mc:Choice>
  </mc:AlternateContent>
  <bookViews>
    <workbookView xWindow="0" yWindow="0" windowWidth="14370" windowHeight="6945"/>
  </bookViews>
  <sheets>
    <sheet name="Plan de licitaciones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32" i="1"/>
  <c r="C39" i="1" s="1"/>
  <c r="C23" i="1"/>
  <c r="C12" i="1"/>
  <c r="C8" i="1"/>
  <c r="C7" i="1"/>
  <c r="C28" i="1" s="1"/>
  <c r="C47" i="1" s="1"/>
</calcChain>
</file>

<file path=xl/sharedStrings.xml><?xml version="1.0" encoding="utf-8"?>
<sst xmlns="http://schemas.openxmlformats.org/spreadsheetml/2006/main" count="39" uniqueCount="37">
  <si>
    <t>PLAN DE LICITACION 2019</t>
  </si>
  <si>
    <t>OBRAS</t>
  </si>
  <si>
    <t>IMPORTE LICITACION ESTIMADO</t>
  </si>
  <si>
    <t>Remodelacion EDAR Fitero</t>
  </si>
  <si>
    <t>Mejora en la línea de fangos en la EDAR de Tudela</t>
  </si>
  <si>
    <t>Remodelacion EDAR Olazagutía</t>
  </si>
  <si>
    <t>Mejora del Tanque de tormentas de Valtierra</t>
  </si>
  <si>
    <t>Ampliación para el afino y control de las aguas depuradas de la EDAR de Cintruénigo</t>
  </si>
  <si>
    <t>Tratamiento de aguas residuales de Cabredo</t>
  </si>
  <si>
    <t>Reforma de la línea de Fangos de la EDAR de Estella</t>
  </si>
  <si>
    <t>Tratamiento de aguas residuales de Orbaizeta</t>
  </si>
  <si>
    <t>Tratamiento de aguas residuales de Villanueva de Aezkoa</t>
  </si>
  <si>
    <t>Tratamiento de aguas residuales de Meoz</t>
  </si>
  <si>
    <t>Instalación placas fotovoltaicas en EDAR Tudela (2ª fase)</t>
  </si>
  <si>
    <t>Tratamiento de aguas residuales de Aróstegui</t>
  </si>
  <si>
    <t>Instalación placas fotovoltaicas en EDAR Tudela (1ª fase)</t>
  </si>
  <si>
    <t>Instalación placas fotovoltaicas en EDAR Bajo Ebro</t>
  </si>
  <si>
    <t>Instalación placas fotovoltaicas en EDAR Tafalla-Olite</t>
  </si>
  <si>
    <t>Instalación placas fotovoltaicas en EDAR Bajo Ega</t>
  </si>
  <si>
    <t>Instalación placas fotovoltaicas en EDAR Bajo Arga</t>
  </si>
  <si>
    <t>Sistema de limpieza del Tanque de Tormentas de Tudela</t>
  </si>
  <si>
    <t>Tratamiento de aguas residuales de Mendioroz</t>
  </si>
  <si>
    <t>Mejora fosa séptica de Leazkue</t>
  </si>
  <si>
    <t>Reparación del emisario de aguas residuales del Valle de la Ultzama (fase IV)</t>
  </si>
  <si>
    <t>Instalación placas fotovoltaicas en EDAR Valtierra-Arguedas</t>
  </si>
  <si>
    <t>SERVICIOS</t>
  </si>
  <si>
    <t>Traslado de fangos líquidos de las EDAR de Navarra</t>
  </si>
  <si>
    <t>Acuerdo Marco prestación del servicio de Mantenimiento de Obra Civil en las EDAR de Navarra</t>
  </si>
  <si>
    <t>Acuerdo Marco prestación servicios de Instalación y Mantenimiento eléctricos en las EDAR de Navarra</t>
  </si>
  <si>
    <t>Acuerdo Marco prestación servicio de Limpieza y Desatasco de Colectores e Instalaciones de Depuración</t>
  </si>
  <si>
    <t>Acuerdo Marco prestación servicios de Calderería para las EDAR de Navarra</t>
  </si>
  <si>
    <t>Programa Educativo de depuración de aguas residuales</t>
  </si>
  <si>
    <t>Lectura de Contadores a usuarios no domésticos para facturación del Canon de Saneamiento</t>
  </si>
  <si>
    <t>SUMINISTROS</t>
  </si>
  <si>
    <t>Suministro y transporte del producto químico Polihidroxicloruro de Aluminio</t>
  </si>
  <si>
    <t>Suministro de tres vehículos</t>
  </si>
  <si>
    <t>Importe total de las licitaciones a promover durante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</si>
</sst>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Font="1"/>
    <xf numFmtId="0" fontId="4" fillId="2" borderId="1" xfId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Alignment="1">
      <alignment horizontal="center" vertical="top"/>
    </xf>
    <xf numFmtId="0" fontId="1" fillId="3" borderId="0" xfId="1" applyFont="1" applyFill="1" applyAlignment="1">
      <alignment horizontal="left"/>
    </xf>
    <xf numFmtId="0" fontId="1" fillId="3" borderId="0" xfId="1" applyFont="1" applyFill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Font="1"/>
    <xf numFmtId="4" fontId="0" fillId="0" borderId="2" xfId="0" applyNumberFormat="1" applyFont="1" applyBorder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tabSelected="1" workbookViewId="0">
      <selection activeCell="G6" sqref="G6"/>
    </sheetView>
  </sheetViews>
  <sheetFormatPr baseColWidth="10" defaultColWidth="11.42578125" defaultRowHeight="15" x14ac:dyDescent="0.25"/>
  <cols>
    <col min="1" max="1" width="4.28515625" style="1" customWidth="1"/>
    <col min="2" max="2" width="94.7109375" style="1" bestFit="1" customWidth="1"/>
    <col min="3" max="3" width="14" style="1" customWidth="1"/>
    <col min="4" max="16384" width="11.42578125" style="1"/>
  </cols>
  <sheetData>
    <row r="1" spans="1:3" ht="22.5" customHeight="1" thickBot="1" x14ac:dyDescent="0.35">
      <c r="B1" s="2" t="s">
        <v>0</v>
      </c>
    </row>
    <row r="2" spans="1:3" x14ac:dyDescent="0.25">
      <c r="A2" s="3"/>
      <c r="B2" s="4"/>
    </row>
    <row r="3" spans="1:3" ht="10.5" customHeight="1" x14ac:dyDescent="0.25">
      <c r="A3" s="3"/>
      <c r="B3" s="4"/>
    </row>
    <row r="4" spans="1:3" ht="45" x14ac:dyDescent="0.25">
      <c r="A4" s="5"/>
      <c r="B4" s="6" t="s">
        <v>1</v>
      </c>
      <c r="C4" s="7" t="s">
        <v>2</v>
      </c>
    </row>
    <row r="5" spans="1:3" ht="12" customHeight="1" x14ac:dyDescent="0.25"/>
    <row r="6" spans="1:3" x14ac:dyDescent="0.25">
      <c r="A6" s="8">
        <v>1</v>
      </c>
      <c r="B6" s="9" t="s">
        <v>3</v>
      </c>
      <c r="C6" s="10">
        <v>1861100.2</v>
      </c>
    </row>
    <row r="7" spans="1:3" x14ac:dyDescent="0.25">
      <c r="A7" s="8">
        <v>2</v>
      </c>
      <c r="B7" s="11" t="s">
        <v>4</v>
      </c>
      <c r="C7" s="10">
        <f>2000000/1.16</f>
        <v>1724137.9310344828</v>
      </c>
    </row>
    <row r="8" spans="1:3" x14ac:dyDescent="0.25">
      <c r="A8" s="8">
        <v>3</v>
      </c>
      <c r="B8" s="9" t="s">
        <v>5</v>
      </c>
      <c r="C8" s="10">
        <f>1900000/1.16</f>
        <v>1637931.0344827587</v>
      </c>
    </row>
    <row r="9" spans="1:3" x14ac:dyDescent="0.25">
      <c r="A9" s="8">
        <v>4</v>
      </c>
      <c r="B9" s="9" t="s">
        <v>6</v>
      </c>
      <c r="C9" s="10">
        <v>505922.86</v>
      </c>
    </row>
    <row r="10" spans="1:3" x14ac:dyDescent="0.25">
      <c r="A10" s="8">
        <v>5</v>
      </c>
      <c r="B10" s="11" t="s">
        <v>7</v>
      </c>
      <c r="C10" s="12">
        <v>382510.12</v>
      </c>
    </row>
    <row r="11" spans="1:3" x14ac:dyDescent="0.25">
      <c r="A11" s="8">
        <v>6</v>
      </c>
      <c r="B11" s="11" t="s">
        <v>8</v>
      </c>
      <c r="C11" s="12">
        <v>283793.21000000002</v>
      </c>
    </row>
    <row r="12" spans="1:3" x14ac:dyDescent="0.25">
      <c r="A12" s="8">
        <v>7</v>
      </c>
      <c r="B12" s="9" t="s">
        <v>9</v>
      </c>
      <c r="C12" s="10">
        <f>300000/1.16</f>
        <v>258620.68965517243</v>
      </c>
    </row>
    <row r="13" spans="1:3" x14ac:dyDescent="0.25">
      <c r="A13" s="8">
        <v>8</v>
      </c>
      <c r="B13" s="13" t="s">
        <v>10</v>
      </c>
      <c r="C13" s="12">
        <v>238518.13</v>
      </c>
    </row>
    <row r="14" spans="1:3" x14ac:dyDescent="0.25">
      <c r="A14" s="8">
        <v>9</v>
      </c>
      <c r="B14" s="14" t="s">
        <v>11</v>
      </c>
      <c r="C14" s="12">
        <v>198152.57</v>
      </c>
    </row>
    <row r="15" spans="1:3" x14ac:dyDescent="0.25">
      <c r="A15" s="8">
        <v>10</v>
      </c>
      <c r="B15" s="14" t="s">
        <v>12</v>
      </c>
      <c r="C15" s="12">
        <v>181973.49</v>
      </c>
    </row>
    <row r="16" spans="1:3" x14ac:dyDescent="0.25">
      <c r="A16" s="8">
        <v>11</v>
      </c>
      <c r="B16" s="9" t="s">
        <v>13</v>
      </c>
      <c r="C16" s="10">
        <v>175000</v>
      </c>
    </row>
    <row r="17" spans="1:3" x14ac:dyDescent="0.25">
      <c r="A17" s="8">
        <v>12</v>
      </c>
      <c r="B17" s="11" t="s">
        <v>14</v>
      </c>
      <c r="C17" s="12">
        <v>155732</v>
      </c>
    </row>
    <row r="18" spans="1:3" x14ac:dyDescent="0.25">
      <c r="A18" s="8">
        <v>13</v>
      </c>
      <c r="B18" s="9" t="s">
        <v>15</v>
      </c>
      <c r="C18" s="10">
        <v>110000</v>
      </c>
    </row>
    <row r="19" spans="1:3" x14ac:dyDescent="0.25">
      <c r="A19" s="8">
        <v>14</v>
      </c>
      <c r="B19" s="9" t="s">
        <v>16</v>
      </c>
      <c r="C19" s="10">
        <v>110000</v>
      </c>
    </row>
    <row r="20" spans="1:3" x14ac:dyDescent="0.25">
      <c r="A20" s="8">
        <v>15</v>
      </c>
      <c r="B20" s="9" t="s">
        <v>17</v>
      </c>
      <c r="C20" s="10">
        <v>110000</v>
      </c>
    </row>
    <row r="21" spans="1:3" x14ac:dyDescent="0.25">
      <c r="A21" s="8">
        <v>16</v>
      </c>
      <c r="B21" s="9" t="s">
        <v>18</v>
      </c>
      <c r="C21" s="10">
        <v>110000</v>
      </c>
    </row>
    <row r="22" spans="1:3" x14ac:dyDescent="0.25">
      <c r="A22" s="8">
        <v>17</v>
      </c>
      <c r="B22" s="9" t="s">
        <v>19</v>
      </c>
      <c r="C22" s="10">
        <v>110000</v>
      </c>
    </row>
    <row r="23" spans="1:3" x14ac:dyDescent="0.25">
      <c r="A23" s="8">
        <v>18</v>
      </c>
      <c r="B23" s="9" t="s">
        <v>20</v>
      </c>
      <c r="C23" s="10">
        <f>125000/1.16</f>
        <v>107758.62068965517</v>
      </c>
    </row>
    <row r="24" spans="1:3" x14ac:dyDescent="0.25">
      <c r="A24" s="8">
        <v>19</v>
      </c>
      <c r="B24" s="9" t="s">
        <v>21</v>
      </c>
      <c r="C24" s="10">
        <v>84102.88</v>
      </c>
    </row>
    <row r="25" spans="1:3" x14ac:dyDescent="0.25">
      <c r="A25" s="8">
        <v>20</v>
      </c>
      <c r="B25" s="9" t="s">
        <v>22</v>
      </c>
      <c r="C25" s="10">
        <v>67494.36</v>
      </c>
    </row>
    <row r="26" spans="1:3" x14ac:dyDescent="0.25">
      <c r="A26" s="8">
        <v>21</v>
      </c>
      <c r="B26" s="9" t="s">
        <v>23</v>
      </c>
      <c r="C26" s="10">
        <v>51154.02</v>
      </c>
    </row>
    <row r="27" spans="1:3" x14ac:dyDescent="0.25">
      <c r="A27" s="8">
        <v>22</v>
      </c>
      <c r="B27" s="9" t="s">
        <v>24</v>
      </c>
      <c r="C27" s="15">
        <v>45000</v>
      </c>
    </row>
    <row r="28" spans="1:3" x14ac:dyDescent="0.25">
      <c r="A28" s="8"/>
      <c r="B28" s="9"/>
      <c r="C28" s="16">
        <f>SUM(C6:C27)</f>
        <v>8508902.1158620697</v>
      </c>
    </row>
    <row r="30" spans="1:3" ht="45" x14ac:dyDescent="0.25">
      <c r="B30" s="6" t="s">
        <v>25</v>
      </c>
      <c r="C30" s="7" t="s">
        <v>2</v>
      </c>
    </row>
    <row r="31" spans="1:3" ht="12" customHeight="1" x14ac:dyDescent="0.25"/>
    <row r="32" spans="1:3" x14ac:dyDescent="0.25">
      <c r="A32" s="8">
        <v>23</v>
      </c>
      <c r="B32" t="s">
        <v>26</v>
      </c>
      <c r="C32" s="17">
        <f>150150+180900+199507</f>
        <v>530557</v>
      </c>
    </row>
    <row r="33" spans="1:3" x14ac:dyDescent="0.25">
      <c r="A33" s="8">
        <v>24</v>
      </c>
      <c r="B33" t="s">
        <v>27</v>
      </c>
      <c r="C33" s="17">
        <v>240000</v>
      </c>
    </row>
    <row r="34" spans="1:3" x14ac:dyDescent="0.25">
      <c r="A34" s="8">
        <v>25</v>
      </c>
      <c r="B34" t="s">
        <v>28</v>
      </c>
      <c r="C34" s="17">
        <v>195117</v>
      </c>
    </row>
    <row r="35" spans="1:3" x14ac:dyDescent="0.25">
      <c r="A35" s="8">
        <v>26</v>
      </c>
      <c r="B35" t="s">
        <v>29</v>
      </c>
      <c r="C35" s="17">
        <v>93000</v>
      </c>
    </row>
    <row r="36" spans="1:3" x14ac:dyDescent="0.25">
      <c r="A36" s="8">
        <v>27</v>
      </c>
      <c r="B36" t="s">
        <v>30</v>
      </c>
      <c r="C36" s="17">
        <v>80480</v>
      </c>
    </row>
    <row r="37" spans="1:3" x14ac:dyDescent="0.25">
      <c r="A37" s="8">
        <v>28</v>
      </c>
      <c r="B37" s="1" t="s">
        <v>31</v>
      </c>
      <c r="C37" s="17">
        <v>75750</v>
      </c>
    </row>
    <row r="38" spans="1:3" x14ac:dyDescent="0.25">
      <c r="A38" s="8">
        <v>29</v>
      </c>
      <c r="B38" t="s">
        <v>32</v>
      </c>
      <c r="C38" s="18">
        <v>10000</v>
      </c>
    </row>
    <row r="39" spans="1:3" x14ac:dyDescent="0.25">
      <c r="A39" s="8"/>
      <c r="B39"/>
      <c r="C39" s="19">
        <f>SUM(C32:C38)</f>
        <v>1224904</v>
      </c>
    </row>
    <row r="41" spans="1:3" ht="45" x14ac:dyDescent="0.25">
      <c r="B41" s="6" t="s">
        <v>33</v>
      </c>
      <c r="C41" s="7" t="s">
        <v>2</v>
      </c>
    </row>
    <row r="42" spans="1:3" ht="12" customHeight="1" x14ac:dyDescent="0.25"/>
    <row r="43" spans="1:3" x14ac:dyDescent="0.25">
      <c r="A43" s="8">
        <v>30</v>
      </c>
      <c r="B43" t="s">
        <v>34</v>
      </c>
      <c r="C43" s="17">
        <v>120772</v>
      </c>
    </row>
    <row r="44" spans="1:3" x14ac:dyDescent="0.25">
      <c r="A44" s="8">
        <v>31</v>
      </c>
      <c r="B44" t="s">
        <v>35</v>
      </c>
      <c r="C44" s="18">
        <v>68000</v>
      </c>
    </row>
    <row r="45" spans="1:3" x14ac:dyDescent="0.25">
      <c r="C45" s="19">
        <f>SUM(C43:C44)</f>
        <v>188772</v>
      </c>
    </row>
    <row r="47" spans="1:3" ht="15.75" thickBot="1" x14ac:dyDescent="0.3">
      <c r="B47" s="20" t="s">
        <v>36</v>
      </c>
      <c r="C47" s="21">
        <f>+C28+C39+C45</f>
        <v>9922578.1158620697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licitaciones 2019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2020-06-22T08:10:20Z</dcterms:created>
  <dcterms:modified xsi:type="dcterms:W3CDTF">2020-06-22T08:11:29Z</dcterms:modified>
</cp:coreProperties>
</file>