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TRANSPARENCIA\Información ctos. por tipo de procedimiento\"/>
    </mc:Choice>
  </mc:AlternateContent>
  <bookViews>
    <workbookView xWindow="0" yWindow="0" windowWidth="28800" windowHeight="11850"/>
  </bookViews>
  <sheets>
    <sheet name="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 s="1"/>
  <c r="C13" i="1"/>
  <c r="E10" i="1" l="1"/>
  <c r="E13" i="1" s="1"/>
  <c r="E11" i="1"/>
</calcChain>
</file>

<file path=xl/sharedStrings.xml><?xml version="1.0" encoding="utf-8"?>
<sst xmlns="http://schemas.openxmlformats.org/spreadsheetml/2006/main" count="9" uniqueCount="9">
  <si>
    <t>DISTRIBUCIÓN DE LOS CONTRATOS ADJUDICADOS EN 2019 POR TIPOLOGÍA DE PROCEDIMIENTO</t>
  </si>
  <si>
    <t>Procedimiento</t>
  </si>
  <si>
    <t>Nº de expedientes</t>
  </si>
  <si>
    <t>Importe adjudicado</t>
  </si>
  <si>
    <t>Porcentaje</t>
  </si>
  <si>
    <t>Abierto</t>
  </si>
  <si>
    <t>Simplificado</t>
  </si>
  <si>
    <t>Negociado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</si>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</sst>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/>
    <xf numFmtId="10" fontId="4" fillId="2" borderId="0" xfId="1" applyNumberFormat="1" applyFont="1" applyFill="1"/>
  </cellXfs>
  <cellStyles count="2">
    <cellStyle name="Normal" xfId="0" builtinId="0"/>
    <cellStyle name="Porcentaje" xfId="1" builtinId="5"/>
  </cellStyles>
  <dxfs count="11"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DISTRIBUCIÓN</a:t>
            </a:r>
            <a:r>
              <a:rPr lang="en-US" sz="1400" baseline="0"/>
              <a:t> DE LOS CONTRATOS POR TIPOLOGÍA DE PROCEDIMIENTO 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'[1]Gráfico 2019'!$D$9</c:f>
              <c:strCache>
                <c:ptCount val="1"/>
                <c:pt idx="0">
                  <c:v>Importe adjudicado</c:v>
                </c:pt>
              </c:strCache>
            </c:strRef>
          </c:tx>
          <c:spPr>
            <a:solidFill>
              <a:srgbClr val="3399FF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dPt>
            <c:idx val="0"/>
            <c:bubble3D val="0"/>
            <c:spPr>
              <a:solidFill>
                <a:srgbClr val="3399FF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14300" prst="artDeco"/>
                <a:bevelB w="114300" prst="hardEdge"/>
              </a:sp3d>
            </c:spPr>
            <c:extLst>
              <c:ext xmlns:c16="http://schemas.microsoft.com/office/drawing/2014/chart" uri="{C3380CC4-5D6E-409C-BE32-E72D297353CC}">
                <c16:uniqueId val="{00000001-A5F3-400F-A7E8-ADE7BD5382B6}"/>
              </c:ext>
            </c:extLst>
          </c:dPt>
          <c:dPt>
            <c:idx val="1"/>
            <c:bubble3D val="0"/>
            <c:explosion val="37"/>
            <c:spPr>
              <a:solidFill>
                <a:srgbClr val="99FF3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14300" prst="artDeco"/>
                <a:bevelB w="114300" prst="hardEdge"/>
              </a:sp3d>
            </c:spPr>
            <c:extLst>
              <c:ext xmlns:c16="http://schemas.microsoft.com/office/drawing/2014/chart" uri="{C3380CC4-5D6E-409C-BE32-E72D297353CC}">
                <c16:uniqueId val="{00000003-A5F3-400F-A7E8-ADE7BD5382B6}"/>
              </c:ext>
            </c:extLst>
          </c:dPt>
          <c:dPt>
            <c:idx val="2"/>
            <c:bubble3D val="0"/>
            <c:explosion val="38"/>
            <c:spPr>
              <a:solidFill>
                <a:srgbClr val="00666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14300" prst="artDeco"/>
                <a:bevelB w="114300" prst="hardEdge"/>
              </a:sp3d>
            </c:spPr>
            <c:extLst>
              <c:ext xmlns:c16="http://schemas.microsoft.com/office/drawing/2014/chart" uri="{C3380CC4-5D6E-409C-BE32-E72D297353CC}">
                <c16:uniqueId val="{00000005-A5F3-400F-A7E8-ADE7BD5382B6}"/>
              </c:ext>
            </c:extLst>
          </c:dPt>
          <c:dLbls>
            <c:dLbl>
              <c:idx val="0"/>
              <c:spPr>
                <a:solidFill>
                  <a:srgbClr val="3399FF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5F3-400F-A7E8-ADE7BD5382B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5E208E-6C7C-4E2A-BED3-45AD1851DBC0}" type="PERCENTAGE">
                      <a:rPr lang="en-US" baseline="0">
                        <a:solidFill>
                          <a:srgbClr val="006666"/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solidFill>
                  <a:srgbClr val="99FF33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5F3-400F-A7E8-ADE7BD5382B6}"/>
                </c:ext>
              </c:extLst>
            </c:dLbl>
            <c:dLbl>
              <c:idx val="2"/>
              <c:spPr>
                <a:solidFill>
                  <a:srgbClr val="006666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5F3-400F-A7E8-ADE7BD5382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'[1]Gráfico 2019'!$B$10:$B$12</c:f>
              <c:strCache>
                <c:ptCount val="3"/>
                <c:pt idx="0">
                  <c:v>Abierto</c:v>
                </c:pt>
                <c:pt idx="1">
                  <c:v>Simplificado</c:v>
                </c:pt>
                <c:pt idx="2">
                  <c:v>Negociado</c:v>
                </c:pt>
              </c:strCache>
            </c:strRef>
          </c:cat>
          <c:val>
            <c:numRef>
              <c:f>'[1]Gráfico 2019'!$D$10:$D$12</c:f>
              <c:numCache>
                <c:formatCode>#,##0.00</c:formatCode>
                <c:ptCount val="3"/>
                <c:pt idx="0">
                  <c:v>5235146.5716666654</c:v>
                </c:pt>
                <c:pt idx="1">
                  <c:v>675694.47000000009</c:v>
                </c:pt>
                <c:pt idx="2">
                  <c:v>229706.62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3-400F-A7E8-ADE7BD5382B6}"/>
            </c:ext>
          </c:extLst>
        </c:ser>
        <c:ser>
          <c:idx val="2"/>
          <c:order val="2"/>
          <c:tx>
            <c:strRef>
              <c:f>'[1]Gráfico 2019'!$E$9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5F3-400F-A7E8-ADE7BD5382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A5F3-400F-A7E8-ADE7BD5382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A5F3-400F-A7E8-ADE7BD5382B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'[1]Gráfico 2019'!$B$10:$B$12</c:f>
              <c:strCache>
                <c:ptCount val="3"/>
                <c:pt idx="0">
                  <c:v>Abierto</c:v>
                </c:pt>
                <c:pt idx="1">
                  <c:v>Simplificado</c:v>
                </c:pt>
                <c:pt idx="2">
                  <c:v>Negociado</c:v>
                </c:pt>
              </c:strCache>
            </c:strRef>
          </c:cat>
          <c:val>
            <c:numRef>
              <c:f>'[1]Gráfico 2019'!$E$10:$E$12</c:f>
              <c:numCache>
                <c:formatCode>0.00%</c:formatCode>
                <c:ptCount val="3"/>
                <c:pt idx="0">
                  <c:v>0.85255369066637021</c:v>
                </c:pt>
                <c:pt idx="1">
                  <c:v>0.1100381443528448</c:v>
                </c:pt>
                <c:pt idx="2">
                  <c:v>3.7408164980784975E-2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F3-400F-A7E8-ADE7BD5382B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'[1]Gráfico 2019'!$C$9</c15:sqref>
                        </c15:formulaRef>
                      </c:ext>
                    </c:extLst>
                    <c:strCache>
                      <c:ptCount val="1"/>
                      <c:pt idx="0">
                        <c:v>Nº de expedientes</c:v>
                      </c:pt>
                    </c:strCache>
                  </c:strRef>
                </c:tx>
                <c:explosion val="32"/>
                <c:dPt>
                  <c:idx val="0"/>
                  <c:bubble3D val="0"/>
                  <c:explosion val="29"/>
                  <c:spPr>
                    <a:solidFill>
                      <a:srgbClr val="3399FF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prst="slope"/>
                      <a:bevelB/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A5F3-400F-A7E8-ADE7BD5382B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99FF3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prst="slope"/>
                      <a:bevelB w="139700" h="139700" prst="divot"/>
                    </a:sp3d>
                  </c:spPr>
                  <c:extLst>
                    <c:ext xmlns:c16="http://schemas.microsoft.com/office/drawing/2014/chart" uri="{C3380CC4-5D6E-409C-BE32-E72D297353CC}">
                      <c16:uniqueId val="{00000011-A5F3-400F-A7E8-ADE7BD5382B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00666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/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A5F3-400F-A7E8-ADE7BD5382B6}"/>
                    </c:ext>
                  </c:extLst>
                </c:dPt>
                <c:dLbls>
                  <c:dLbl>
                    <c:idx val="0"/>
                    <c:spPr>
                      <a:solidFill>
                        <a:srgbClr val="3399FF"/>
                      </a:solid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F-A5F3-400F-A7E8-ADE7BD5382B6}"/>
                      </c:ext>
                    </c:extLst>
                  </c:dLbl>
                  <c:dLbl>
                    <c:idx val="1"/>
                    <c:layout>
                      <c:manualLayout>
                        <c:x val="5.7793944022404051E-2"/>
                        <c:y val="6.6982575973184078E-2"/>
                      </c:manualLayout>
                    </c:layout>
                    <c:spPr>
                      <a:solidFill>
                        <a:srgbClr val="99FF33"/>
                      </a:solid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rgbClr val="00206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A5F3-400F-A7E8-ADE7BD5382B6}"/>
                      </c:ext>
                    </c:extLst>
                  </c:dLbl>
                  <c:dLbl>
                    <c:idx val="2"/>
                    <c:spPr>
                      <a:solidFill>
                        <a:srgbClr val="006666"/>
                      </a:solid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3-A5F3-400F-A7E8-ADE7BD5382B6}"/>
                      </c:ext>
                    </c:extLst>
                  </c:dLbl>
                  <c:spPr>
                    <a:solidFill>
                      <a:srgbClr val="99FF33"/>
                    </a:solid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'[1]Gráfico 2019'!$B$10:$B$12</c15:sqref>
                        </c15:formulaRef>
                      </c:ext>
                    </c:extLst>
                    <c:strCache>
                      <c:ptCount val="3"/>
                      <c:pt idx="0">
                        <c:v>Abierto</c:v>
                      </c:pt>
                      <c:pt idx="1">
                        <c:v>Simplificado</c:v>
                      </c:pt>
                      <c:pt idx="2">
                        <c:v>Negociado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'[1]Gráfico 2019'!$C$10:$C$12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27</c:v>
                      </c:pt>
                      <c:pt idx="1">
                        <c:v>7</c:v>
                      </c:pt>
                      <c:pt idx="2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A5F3-400F-A7E8-ADE7BD5382B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2213618325334"/>
          <c:y val="0.44151028947468524"/>
          <c:w val="0.16514262521308551"/>
          <c:h val="0.196526912396819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7</xdr:row>
      <xdr:rowOff>152399</xdr:rowOff>
    </xdr:from>
    <xdr:to>
      <xdr:col>10</xdr:col>
      <xdr:colOff>685799</xdr:colOff>
      <xdr:row>24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194353</xdr:colOff>
      <xdr:row>6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0"/>
          <a:ext cx="1442128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ci&#243;n%20ctos%20por%20procedi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dientes adjudicados 2019"/>
      <sheetName val="Presentar"/>
      <sheetName val="Gráfico 2019"/>
      <sheetName val="Expedientes adjudicados 2020"/>
      <sheetName val="Gráfico 2020"/>
      <sheetName val="Tabla dinámica"/>
      <sheetName val="Cálculos 2019"/>
      <sheetName val="Cálculos 2020"/>
    </sheetNames>
    <sheetDataSet>
      <sheetData sheetId="0"/>
      <sheetData sheetId="1"/>
      <sheetData sheetId="2">
        <row r="9">
          <cell r="C9" t="str">
            <v>Nº de expedientes</v>
          </cell>
          <cell r="D9" t="str">
            <v>Importe adjudicado</v>
          </cell>
          <cell r="E9" t="str">
            <v>Porcentaje</v>
          </cell>
        </row>
        <row r="10">
          <cell r="B10" t="str">
            <v>Abierto</v>
          </cell>
          <cell r="C10">
            <v>27</v>
          </cell>
          <cell r="D10">
            <v>5235146.5716666654</v>
          </cell>
          <cell r="E10">
            <v>0.85255369066637021</v>
          </cell>
        </row>
        <row r="11">
          <cell r="B11" t="str">
            <v>Simplificado</v>
          </cell>
          <cell r="C11">
            <v>7</v>
          </cell>
          <cell r="D11">
            <v>675694.47000000009</v>
          </cell>
          <cell r="E11">
            <v>0.1100381443528448</v>
          </cell>
        </row>
        <row r="12">
          <cell r="B12" t="str">
            <v>Negociado</v>
          </cell>
          <cell r="C12">
            <v>1</v>
          </cell>
          <cell r="D12">
            <v>229706.62</v>
          </cell>
          <cell r="E12">
            <v>3.7408164980784975E-2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a7" displayName="Tabla7" ref="B9:E13" totalsRowCount="1" headerRowDxfId="10" dataDxfId="9" totalsRowDxfId="8">
  <autoFilter ref="B9:E12"/>
  <sortState ref="B10:D12">
    <sortCondition ref="B6:B8"/>
  </sortState>
  <tableColumns count="4">
    <tableColumn id="1" name="Procedimiento" totalsRowLabel="Total" dataDxfId="6" totalsRowDxfId="7"/>
    <tableColumn id="4" name="Nº de expedientes" totalsRowFunction="sum" dataDxfId="4" totalsRowDxfId="5"/>
    <tableColumn id="2" name="Importe adjudicado" totalsRowFunction="sum" dataDxfId="2" totalsRowDxfId="3"/>
    <tableColumn id="3" name="Porcentaje" totalsRowFunction="sum" dataDxfId="0" totalsRowDxfId="1" dataCellStyle="Porcentaje">
      <calculatedColumnFormula>Tabla7[[#This Row],[Importe adjudicado]]/Tabla7[[#Totals],[Importe adjudicado]]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3"/>
  <sheetViews>
    <sheetView showGridLines="0" tabSelected="1" workbookViewId="0">
      <selection activeCell="C27" sqref="C27"/>
    </sheetView>
  </sheetViews>
  <sheetFormatPr baseColWidth="10" defaultRowHeight="15" x14ac:dyDescent="0.25"/>
  <cols>
    <col min="2" max="2" width="18.7109375" bestFit="1" customWidth="1"/>
    <col min="3" max="3" width="15.85546875" bestFit="1" customWidth="1"/>
    <col min="4" max="4" width="15.28515625" bestFit="1" customWidth="1"/>
    <col min="5" max="5" width="15.140625" bestFit="1" customWidth="1"/>
    <col min="6" max="6" width="14" customWidth="1"/>
    <col min="7" max="7" width="12.85546875" bestFit="1" customWidth="1"/>
  </cols>
  <sheetData>
    <row r="6" spans="2:12" ht="18.75" x14ac:dyDescent="0.3">
      <c r="C6" s="1" t="s">
        <v>0</v>
      </c>
      <c r="D6" s="1"/>
      <c r="E6" s="1"/>
      <c r="F6" s="1"/>
      <c r="G6" s="1"/>
      <c r="H6" s="1"/>
      <c r="I6" s="1"/>
      <c r="J6" s="1"/>
      <c r="K6" s="1"/>
      <c r="L6" s="2"/>
    </row>
    <row r="9" spans="2:12" ht="30" x14ac:dyDescent="0.25">
      <c r="B9" s="3" t="s">
        <v>1</v>
      </c>
      <c r="C9" s="4" t="s">
        <v>2</v>
      </c>
      <c r="D9" s="4" t="s">
        <v>3</v>
      </c>
      <c r="E9" s="3" t="s">
        <v>4</v>
      </c>
    </row>
    <row r="10" spans="2:12" x14ac:dyDescent="0.25">
      <c r="B10" s="5" t="s">
        <v>5</v>
      </c>
      <c r="C10" s="6">
        <v>27</v>
      </c>
      <c r="D10" s="7">
        <v>5235146.5716666654</v>
      </c>
      <c r="E10" s="8">
        <f>Tabla7[[#This Row],[Importe adjudicado]]/Tabla7[[#Totals],[Importe adjudicado]]</f>
        <v>0.85255369066637021</v>
      </c>
    </row>
    <row r="11" spans="2:12" x14ac:dyDescent="0.25">
      <c r="B11" s="5" t="s">
        <v>6</v>
      </c>
      <c r="C11" s="6">
        <v>7</v>
      </c>
      <c r="D11" s="7">
        <v>675694.47000000009</v>
      </c>
      <c r="E11" s="8">
        <f>Tabla7[[#This Row],[Importe adjudicado]]/Tabla7[[#Totals],[Importe adjudicado]]</f>
        <v>0.1100381443528448</v>
      </c>
    </row>
    <row r="12" spans="2:12" x14ac:dyDescent="0.25">
      <c r="B12" s="5" t="s">
        <v>7</v>
      </c>
      <c r="C12" s="6">
        <v>1</v>
      </c>
      <c r="D12" s="7">
        <v>229706.62</v>
      </c>
      <c r="E12" s="8">
        <f>Tabla7[[#This Row],[Importe adjudicado]]/Tabla7[[#Totals],[Importe adjudicado]]</f>
        <v>3.7408164980784975E-2</v>
      </c>
    </row>
    <row r="13" spans="2:12" x14ac:dyDescent="0.25">
      <c r="B13" s="5" t="s">
        <v>8</v>
      </c>
      <c r="C13" s="6">
        <f>SUBTOTAL(109,Tabla7[Nº de expedientes])</f>
        <v>35</v>
      </c>
      <c r="D13" s="7">
        <f>SUBTOTAL(109,Tabla7[Importe adjudicado])</f>
        <v>6140547.6616666652</v>
      </c>
      <c r="E13" s="8">
        <f>SUBTOTAL(109,Tabla7[Porcentaje])</f>
        <v>1</v>
      </c>
    </row>
  </sheetData>
  <mergeCells count="1">
    <mergeCell ref="C6:K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2020-06-05T10:59:25Z</dcterms:created>
  <dcterms:modified xsi:type="dcterms:W3CDTF">2020-06-05T11:01:01Z</dcterms:modified>
</cp:coreProperties>
</file>