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4. Ctos. adjudicados por tipo de procedimiento (trimestral)\2021\"/>
    </mc:Choice>
  </mc:AlternateContent>
  <bookViews>
    <workbookView xWindow="0" yWindow="0" windowWidth="23040" windowHeight="8760"/>
  </bookViews>
  <sheets>
    <sheet name="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C13" i="1"/>
  <c r="E12" i="1"/>
  <c r="E10" i="1"/>
  <c r="E11" i="1" l="1"/>
</calcChain>
</file>

<file path=xl/sharedStrings.xml><?xml version="1.0" encoding="utf-8"?>
<sst xmlns="http://schemas.openxmlformats.org/spreadsheetml/2006/main" count="9" uniqueCount="9">
  <si>
    <t>DISTRIBUCIÓN DE LOS CONTRATOS ADJUDICADOS POR TIPOLOGÍA DE PROCEDIMIENTO</t>
  </si>
  <si>
    <t xml:space="preserve">Procedimiento </t>
  </si>
  <si>
    <t>Nº de expedientes</t>
  </si>
  <si>
    <t>Importe adjudicado</t>
  </si>
  <si>
    <t>Porcentaje</t>
  </si>
  <si>
    <t xml:space="preserve">Abierto </t>
  </si>
  <si>
    <t>Simplificado</t>
  </si>
  <si>
    <t>Negociado SCL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</si>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</sst>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2" tint="-0.74999237037263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10" fontId="3" fillId="2" borderId="0" xfId="1" applyNumberFormat="1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4" fontId="0" fillId="0" borderId="0" xfId="0" applyNumberFormat="1"/>
  </cellXfs>
  <cellStyles count="2">
    <cellStyle name="Normal" xfId="0" builtinId="0"/>
    <cellStyle name="Porcentaje" xfId="1" builtinId="5"/>
  </cellStyles>
  <dxfs count="11"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none"/>
      </font>
      <fill>
        <patternFill>
          <fgColor indexed="64"/>
          <bgColor theme="0" tint="-4.9989318521683403E-2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DISTRIBUCIÓN DE LOS CONTRATOS POR TIPOLOGÍA DE PROCEDIMIENTO:</a:t>
            </a:r>
            <a:r>
              <a:rPr lang="en-US" sz="1200" baseline="0"/>
              <a:t> 2021</a:t>
            </a:r>
            <a:endParaRPr lang="en-US" sz="1200"/>
          </a:p>
        </c:rich>
      </c:tx>
      <c:layout>
        <c:manualLayout>
          <c:xMode val="edge"/>
          <c:yMode val="edge"/>
          <c:x val="0.11109362355370396"/>
          <c:y val="4.5060699515860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41381988270686E-2"/>
          <c:y val="0.15891963045903668"/>
          <c:w val="0.82849122411236897"/>
          <c:h val="0.84108036954096332"/>
        </c:manualLayout>
      </c:layout>
      <c:pie3DChart>
        <c:varyColors val="1"/>
        <c:ser>
          <c:idx val="1"/>
          <c:order val="1"/>
          <c:tx>
            <c:strRef>
              <c:f>'[1]Presentación 2021'!$D$9</c:f>
              <c:strCache>
                <c:ptCount val="1"/>
                <c:pt idx="0">
                  <c:v>Importe adjudicado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explosion val="21"/>
            <c:spPr>
              <a:solidFill>
                <a:srgbClr val="00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1-A3DE-4A49-A732-01A9863B00DC}"/>
              </c:ext>
            </c:extLst>
          </c:dPt>
          <c:dPt>
            <c:idx val="1"/>
            <c:bubble3D val="0"/>
            <c:explosion val="11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A3DE-4A49-A732-01A9863B00DC}"/>
              </c:ext>
            </c:extLst>
          </c:dPt>
          <c:dPt>
            <c:idx val="2"/>
            <c:bubble3D val="0"/>
            <c:explosion val="1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A3DE-4A49-A732-01A9863B00DC}"/>
              </c:ext>
            </c:extLst>
          </c:dPt>
          <c:dLbls>
            <c:dLbl>
              <c:idx val="0"/>
              <c:spPr>
                <a:solidFill>
                  <a:srgbClr val="0099FF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3DE-4A49-A732-01A9863B00DC}"/>
                </c:ext>
              </c:extLst>
            </c:dLbl>
            <c:dLbl>
              <c:idx val="1"/>
              <c:layout>
                <c:manualLayout>
                  <c:x val="-1.7195060298235268E-2"/>
                  <c:y val="8.5607444987727432E-2"/>
                </c:manualLayout>
              </c:layout>
              <c:spPr>
                <a:solidFill>
                  <a:srgbClr val="006666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DE-4A49-A732-01A9863B00DC}"/>
                </c:ext>
              </c:extLst>
            </c:dLbl>
            <c:dLbl>
              <c:idx val="2"/>
              <c:layout>
                <c:manualLayout>
                  <c:x val="4.1987240089036974E-2"/>
                  <c:y val="6.6106736657917761E-2"/>
                </c:manualLayout>
              </c:layout>
              <c:spPr>
                <a:solidFill>
                  <a:schemeClr val="accent4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DE-4A49-A732-01A9863B00D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2021'!$B$10:$B$12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2021'!$D$10:$D$12</c:f>
              <c:numCache>
                <c:formatCode>#,##0.00</c:formatCode>
                <c:ptCount val="3"/>
                <c:pt idx="0">
                  <c:v>7064705.9000000004</c:v>
                </c:pt>
                <c:pt idx="1">
                  <c:v>812964.32</c:v>
                </c:pt>
                <c:pt idx="2">
                  <c:v>96396.58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DE-4A49-A732-01A9863B00DC}"/>
            </c:ext>
          </c:extLst>
        </c:ser>
        <c:ser>
          <c:idx val="2"/>
          <c:order val="2"/>
          <c:tx>
            <c:strRef>
              <c:f>'[1]Presentación 2021'!$E$9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DE-4A49-A732-01A9863B00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A3DE-4A49-A732-01A9863B00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A3DE-4A49-A732-01A9863B00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'[1]Presentación 2021'!$B$10:$B$12</c:f>
              <c:strCache>
                <c:ptCount val="3"/>
                <c:pt idx="0">
                  <c:v>Abierto </c:v>
                </c:pt>
                <c:pt idx="1">
                  <c:v>Simplificado</c:v>
                </c:pt>
                <c:pt idx="2">
                  <c:v>Negociado SCL</c:v>
                </c:pt>
              </c:strCache>
            </c:strRef>
          </c:cat>
          <c:val>
            <c:numRef>
              <c:f>'[1]Presentación 2021'!$E$10:$E$12</c:f>
              <c:numCache>
                <c:formatCode>0.00%</c:formatCode>
                <c:ptCount val="3"/>
                <c:pt idx="0">
                  <c:v>0.8859602104160953</c:v>
                </c:pt>
                <c:pt idx="1">
                  <c:v>0.10195102955495682</c:v>
                </c:pt>
                <c:pt idx="2">
                  <c:v>1.2088760028947838E-2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DE-4A49-A732-01A9863B00D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'[1]Presentación 2021'!$C$9</c15:sqref>
                        </c15:formulaRef>
                      </c:ext>
                    </c:extLst>
                    <c:strCache>
                      <c:ptCount val="1"/>
                      <c:pt idx="0">
                        <c:v>Nº de expedientes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A3DE-4A49-A732-01A9863B0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1-A3DE-4A49-A732-01A9863B0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3-A3DE-4A49-A732-01A9863B00D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'[1]Presentación 2021'!$B$10:$B$12</c15:sqref>
                        </c15:formulaRef>
                      </c:ext>
                    </c:extLst>
                    <c:strCache>
                      <c:ptCount val="3"/>
                      <c:pt idx="0">
                        <c:v>Abierto </c:v>
                      </c:pt>
                      <c:pt idx="1">
                        <c:v>Simplificado</c:v>
                      </c:pt>
                      <c:pt idx="2">
                        <c:v>Negociado SCL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'[1]Presentación 2021'!$C$10:$C$12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23</c:v>
                      </c:pt>
                      <c:pt idx="1">
                        <c:v>12</c:v>
                      </c:pt>
                      <c:pt idx="2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A3DE-4A49-A732-01A9863B00D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28959888825368"/>
          <c:y val="0.45768467130109947"/>
          <c:w val="0.19223104257354565"/>
          <c:h val="0.227436412590990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76200</xdr:rowOff>
    </xdr:from>
    <xdr:to>
      <xdr:col>2</xdr:col>
      <xdr:colOff>327703</xdr:colOff>
      <xdr:row>6</xdr:row>
      <xdr:rowOff>140970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441960"/>
          <a:ext cx="1470703" cy="811530"/>
        </a:xfrm>
        <a:prstGeom prst="rect">
          <a:avLst/>
        </a:prstGeom>
      </xdr:spPr>
    </xdr:pic>
    <xdr:clientData/>
  </xdr:twoCellAnchor>
  <xdr:twoCellAnchor>
    <xdr:from>
      <xdr:col>5</xdr:col>
      <xdr:colOff>461962</xdr:colOff>
      <xdr:row>7</xdr:row>
      <xdr:rowOff>161924</xdr:rowOff>
    </xdr:from>
    <xdr:to>
      <xdr:col>12</xdr:col>
      <xdr:colOff>752475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HANE/2.%20TRANSPARENCIA/4.%20Ctos.%20adjudicados%20por%20tipo%20de%20procedimiento%20(trimestral)/Distribuci&#243;n%20ctos.%20por%20procedimien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Presentación 3º 2021"/>
      <sheetName val="Presentación 2021"/>
    </sheetNames>
    <sheetDataSet>
      <sheetData sheetId="0"/>
      <sheetData sheetId="1"/>
      <sheetData sheetId="2">
        <row r="9">
          <cell r="C9" t="str">
            <v>Nº de expedientes</v>
          </cell>
          <cell r="D9" t="str">
            <v>Importe adjudicado</v>
          </cell>
          <cell r="E9" t="str">
            <v>Porcentaje</v>
          </cell>
        </row>
        <row r="10">
          <cell r="B10" t="str">
            <v xml:space="preserve">Abierto </v>
          </cell>
          <cell r="C10">
            <v>23</v>
          </cell>
          <cell r="D10">
            <v>7064705.9000000004</v>
          </cell>
          <cell r="E10">
            <v>0.8859602104160953</v>
          </cell>
        </row>
        <row r="11">
          <cell r="B11" t="str">
            <v>Simplificado</v>
          </cell>
          <cell r="C11">
            <v>12</v>
          </cell>
          <cell r="D11">
            <v>812964.32</v>
          </cell>
          <cell r="E11">
            <v>0.10195102955495682</v>
          </cell>
        </row>
        <row r="12">
          <cell r="B12" t="str">
            <v>Negociado SCL</v>
          </cell>
          <cell r="C12">
            <v>4</v>
          </cell>
          <cell r="D12">
            <v>96396.58</v>
          </cell>
          <cell r="E12">
            <v>1.2088760028947838E-2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4354" displayName="Tabla14354" ref="B9:E13" totalsRowCount="1" headerRowDxfId="10" dataDxfId="9" totalsRowDxfId="8">
  <autoFilter ref="B9:E12"/>
  <tableColumns count="4">
    <tableColumn id="1" name="Procedimiento " totalsRowLabel="Total" dataDxfId="6" totalsRowDxfId="7"/>
    <tableColumn id="4" name="Nº de expedientes" totalsRowFunction="sum" dataDxfId="4" totalsRowDxfId="5"/>
    <tableColumn id="2" name="Importe adjudicado" totalsRowFunction="custom" dataDxfId="2" totalsRowDxfId="3">
      <totalsRowFormula>SUM(Tabla14354[Importe adjudicado])</totalsRowFormula>
    </tableColumn>
    <tableColumn id="3" name="Porcentaje" totalsRowFunction="custom" dataDxfId="0" totalsRowDxfId="1" dataCellStyle="Porcentaje">
      <calculatedColumnFormula>Tabla14354[[#This Row],[Importe adjudicado]]/Tabla14354[[#Totals],[Importe adjudicado]]</calculatedColumnFormula>
      <totalsRowFormula>Tabla14354[[#Totals],[Importe adjudicado]]/Tabla14354[[#Totals],[Importe adjudicado]]</totalsRow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showGridLines="0" tabSelected="1" workbookViewId="0">
      <selection activeCell="C20" sqref="C20"/>
    </sheetView>
  </sheetViews>
  <sheetFormatPr baseColWidth="10" defaultRowHeight="14.4" x14ac:dyDescent="0.3"/>
  <cols>
    <col min="2" max="2" width="16.6640625" customWidth="1"/>
    <col min="3" max="3" width="14.44140625" bestFit="1" customWidth="1"/>
    <col min="4" max="4" width="13" bestFit="1" customWidth="1"/>
    <col min="5" max="5" width="12.88671875" bestFit="1" customWidth="1"/>
    <col min="10" max="10" width="13.33203125" customWidth="1"/>
  </cols>
  <sheetData>
    <row r="4" spans="2:10" ht="15.6" x14ac:dyDescent="0.3">
      <c r="D4" s="1" t="s">
        <v>0</v>
      </c>
      <c r="E4" s="1"/>
      <c r="F4" s="1"/>
      <c r="G4" s="1"/>
      <c r="H4" s="1"/>
      <c r="I4" s="1"/>
      <c r="J4" s="1"/>
    </row>
    <row r="5" spans="2:10" ht="15.6" x14ac:dyDescent="0.3">
      <c r="D5" s="1">
        <v>2021</v>
      </c>
      <c r="E5" s="1"/>
      <c r="F5" s="1"/>
      <c r="G5" s="1"/>
      <c r="H5" s="1"/>
      <c r="I5" s="1"/>
      <c r="J5" s="1"/>
    </row>
    <row r="9" spans="2:10" ht="28.8" x14ac:dyDescent="0.3">
      <c r="B9" s="2" t="s">
        <v>1</v>
      </c>
      <c r="C9" s="3" t="s">
        <v>2</v>
      </c>
      <c r="D9" s="3" t="s">
        <v>3</v>
      </c>
      <c r="E9" s="2" t="s">
        <v>4</v>
      </c>
    </row>
    <row r="10" spans="2:10" x14ac:dyDescent="0.3">
      <c r="B10" s="4" t="s">
        <v>5</v>
      </c>
      <c r="C10" s="2">
        <v>23</v>
      </c>
      <c r="D10" s="5">
        <v>7064705.9000000004</v>
      </c>
      <c r="E10" s="6">
        <f>Tabla14354[[#This Row],[Importe adjudicado]]/Tabla14354[[#Totals],[Importe adjudicado]]</f>
        <v>0.8859602104160953</v>
      </c>
    </row>
    <row r="11" spans="2:10" x14ac:dyDescent="0.3">
      <c r="B11" s="4" t="s">
        <v>6</v>
      </c>
      <c r="C11" s="2">
        <v>12</v>
      </c>
      <c r="D11" s="5">
        <v>812964.32</v>
      </c>
      <c r="E11" s="6">
        <f>Tabla14354[[#This Row],[Importe adjudicado]]/Tabla14354[[#Totals],[Importe adjudicado]]</f>
        <v>0.10195102955495682</v>
      </c>
    </row>
    <row r="12" spans="2:10" x14ac:dyDescent="0.3">
      <c r="B12" s="4" t="s">
        <v>7</v>
      </c>
      <c r="C12" s="2">
        <v>4</v>
      </c>
      <c r="D12" s="5">
        <v>96396.58</v>
      </c>
      <c r="E12" s="6">
        <f>Tabla14354[[#This Row],[Importe adjudicado]]/Tabla14354[[#Totals],[Importe adjudicado]]</f>
        <v>1.2088760028947838E-2</v>
      </c>
    </row>
    <row r="13" spans="2:10" x14ac:dyDescent="0.3">
      <c r="B13" s="4" t="s">
        <v>8</v>
      </c>
      <c r="C13" s="2">
        <f>SUBTOTAL(109,Tabla14354[Nº de expedientes])</f>
        <v>39</v>
      </c>
      <c r="D13" s="7">
        <f>SUM(Tabla14354[Importe adjudicado])</f>
        <v>7974066.8000000007</v>
      </c>
      <c r="E13" s="8">
        <f>Tabla14354[[#Totals],[Importe adjudicado]]/Tabla14354[[#Totals],[Importe adjudicado]]</f>
        <v>1</v>
      </c>
    </row>
    <row r="14" spans="2:10" x14ac:dyDescent="0.3">
      <c r="C14" s="9"/>
    </row>
  </sheetData>
  <mergeCells count="2">
    <mergeCell ref="D4:J4"/>
    <mergeCell ref="D5:J5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2022-01-12T07:21:45Z</dcterms:created>
  <dcterms:modified xsi:type="dcterms:W3CDTF">2022-01-12T07:22:59Z</dcterms:modified>
</cp:coreProperties>
</file>