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OIHANE\2. TRANSPARENCIA\4. Ctos. adjudicados por tipo de procedimiento (trimestral)\2021\"/>
    </mc:Choice>
  </mc:AlternateContent>
  <bookViews>
    <workbookView xWindow="0" yWindow="0" windowWidth="28800" windowHeight="11850"/>
  </bookViews>
  <sheets>
    <sheet name="Presentación 3º trim. 202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2" i="1" s="1"/>
  <c r="C13" i="1"/>
  <c r="E10" i="1"/>
  <c r="E11" i="1" l="1"/>
  <c r="E13" i="1"/>
</calcChain>
</file>

<file path=xl/sharedStrings.xml><?xml version="1.0" encoding="utf-8"?>
<sst xmlns="http://schemas.openxmlformats.org/spreadsheetml/2006/main" count="10" uniqueCount="10">
  <si>
    <t>DISTRIBUCIÓN DE LOS CONTRATOS ADJUDICADOS POR TIPOLOGÍA DE PROCEDIMIENTO</t>
  </si>
  <si>
    <t>3º trimestre 2021</t>
  </si>
  <si>
    <t xml:space="preserve">Procedimiento </t>
  </si>
  <si>
    <t>Nº de expedientes</t>
  </si>
  <si>
    <t>Importe adjudicado</t>
  </si>
  <si>
    <t>Porcentaje</t>
  </si>
  <si>
    <t xml:space="preserve">Abierto </t>
  </si>
  <si>
    <t>Simplificado</t>
  </si>
  <si>
    <t>Negociado SCL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</si>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</sst>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1"/>
      <color theme="2" tint="-0.74999237037263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/>
    <xf numFmtId="4" fontId="3" fillId="2" borderId="0" xfId="0" applyNumberFormat="1" applyFont="1" applyFill="1" applyAlignment="1">
      <alignment horizontal="center"/>
    </xf>
    <xf numFmtId="10" fontId="3" fillId="2" borderId="0" xfId="1" applyNumberFormat="1" applyFont="1" applyFill="1"/>
    <xf numFmtId="4" fontId="3" fillId="2" borderId="0" xfId="0" applyNumberFormat="1" applyFont="1" applyFill="1"/>
    <xf numFmtId="10" fontId="3" fillId="2" borderId="0" xfId="0" applyNumberFormat="1" applyFont="1" applyFill="1"/>
    <xf numFmtId="4" fontId="0" fillId="0" borderId="0" xfId="0" applyNumberFormat="1"/>
  </cellXfs>
  <cellStyles count="2">
    <cellStyle name="Normal" xfId="0" builtinId="0"/>
    <cellStyle name="Porcentaje" xfId="1" builtinId="5"/>
  </cellStyles>
  <dxfs count="11">
    <dxf>
      <font>
        <strike val="0"/>
        <outline val="0"/>
        <shadow val="0"/>
        <u val="none"/>
        <vertAlign val="baseline"/>
        <sz val="11"/>
        <color theme="2" tint="-0.749992370372631"/>
        <name val="Calibri"/>
        <scheme val="none"/>
      </font>
      <numFmt numFmtId="14" formatCode="0.00%"/>
      <fill>
        <patternFill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92370372631"/>
        <name val="Calibri"/>
        <scheme val="none"/>
      </font>
      <numFmt numFmtId="14" formatCode="0.00%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color theme="2" tint="-0.749992370372631"/>
        <name val="Calibri"/>
        <scheme val="none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92370372631"/>
        <name val="Calibri"/>
        <scheme val="none"/>
      </font>
      <numFmt numFmtId="4" formatCode="#,##0.0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92370372631"/>
        <name val="Calibri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92370372631"/>
        <name val="Calibri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92370372631"/>
        <name val="Calibri"/>
        <scheme val="none"/>
      </font>
      <fill>
        <patternFill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92370372631"/>
        <name val="Calibri"/>
        <scheme val="none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color theme="2" tint="-0.749992370372631"/>
        <name val="Calibri"/>
        <scheme val="none"/>
      </font>
      <fill>
        <patternFill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color theme="2" tint="-0.749992370372631"/>
        <name val="Calibri"/>
        <scheme val="none"/>
      </font>
      <fill>
        <patternFill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92370372631"/>
        <name val="Calibri"/>
        <scheme val="none"/>
      </font>
      <fill>
        <patternFill>
          <fgColor indexed="64"/>
          <bgColor theme="0" tint="-4.9989318521683403E-2"/>
        </patternFill>
      </fill>
      <alignment horizontal="center" vertical="bottom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DISTRIBUCIÓN DE LOS CONTRATOS POR TIPOLOGÍA DE PROCEDIMIENTO:</a:t>
            </a:r>
            <a:r>
              <a:rPr lang="en-US" sz="1200" baseline="0"/>
              <a:t> 3</a:t>
            </a:r>
            <a:r>
              <a:rPr lang="en-US" sz="1200"/>
              <a:t>º</a:t>
            </a:r>
            <a:r>
              <a:rPr lang="en-US" sz="1200" baseline="0"/>
              <a:t> trimestre 2021</a:t>
            </a:r>
            <a:endParaRPr lang="en-US" sz="1200"/>
          </a:p>
        </c:rich>
      </c:tx>
      <c:layout>
        <c:manualLayout>
          <c:xMode val="edge"/>
          <c:yMode val="edge"/>
          <c:x val="0.11109362355370396"/>
          <c:y val="4.50606995158600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8341381988270686E-2"/>
          <c:y val="0.15891963045903668"/>
          <c:w val="0.82849122411236897"/>
          <c:h val="0.84108036954096332"/>
        </c:manualLayout>
      </c:layout>
      <c:pie3DChart>
        <c:varyColors val="1"/>
        <c:ser>
          <c:idx val="1"/>
          <c:order val="1"/>
          <c:tx>
            <c:strRef>
              <c:f>'[1]Presentación 3º 2021'!$D$9</c:f>
              <c:strCache>
                <c:ptCount val="1"/>
                <c:pt idx="0">
                  <c:v>Importe adjudicado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prst="relaxedInset"/>
            </a:sp3d>
          </c:spPr>
          <c:dPt>
            <c:idx val="0"/>
            <c:bubble3D val="0"/>
            <c:explosion val="21"/>
            <c:spPr>
              <a:solidFill>
                <a:srgbClr val="0099FF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prst="relaxedInset"/>
              </a:sp3d>
            </c:spPr>
            <c:extLst>
              <c:ext xmlns:c16="http://schemas.microsoft.com/office/drawing/2014/chart" uri="{C3380CC4-5D6E-409C-BE32-E72D297353CC}">
                <c16:uniqueId val="{00000001-2E87-419C-9EBD-5BBBEDB45ACA}"/>
              </c:ext>
            </c:extLst>
          </c:dPt>
          <c:dPt>
            <c:idx val="1"/>
            <c:bubble3D val="0"/>
            <c:explosion val="11"/>
            <c:spPr>
              <a:solidFill>
                <a:srgbClr val="00666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prst="relaxedInset"/>
              </a:sp3d>
            </c:spPr>
            <c:extLst>
              <c:ext xmlns:c16="http://schemas.microsoft.com/office/drawing/2014/chart" uri="{C3380CC4-5D6E-409C-BE32-E72D297353CC}">
                <c16:uniqueId val="{00000003-2E87-419C-9EBD-5BBBEDB45ACA}"/>
              </c:ext>
            </c:extLst>
          </c:dPt>
          <c:dPt>
            <c:idx val="2"/>
            <c:bubble3D val="0"/>
            <c:explosion val="12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prst="relaxedInset"/>
              </a:sp3d>
            </c:spPr>
            <c:extLst>
              <c:ext xmlns:c16="http://schemas.microsoft.com/office/drawing/2014/chart" uri="{C3380CC4-5D6E-409C-BE32-E72D297353CC}">
                <c16:uniqueId val="{00000005-2E87-419C-9EBD-5BBBEDB45ACA}"/>
              </c:ext>
            </c:extLst>
          </c:dPt>
          <c:dLbls>
            <c:dLbl>
              <c:idx val="0"/>
              <c:spPr>
                <a:solidFill>
                  <a:srgbClr val="0099FF"/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E87-419C-9EBD-5BBBEDB45ACA}"/>
                </c:ext>
              </c:extLst>
            </c:dLbl>
            <c:dLbl>
              <c:idx val="1"/>
              <c:layout>
                <c:manualLayout>
                  <c:x val="4.0340518560054925E-2"/>
                  <c:y val="9.9754227969210227E-2"/>
                </c:manualLayout>
              </c:layout>
              <c:spPr>
                <a:solidFill>
                  <a:srgbClr val="006666"/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E87-419C-9EBD-5BBBEDB45ACA}"/>
                </c:ext>
              </c:extLst>
            </c:dLbl>
            <c:dLbl>
              <c:idx val="2"/>
              <c:layout>
                <c:manualLayout>
                  <c:x val="4.1987240089036974E-2"/>
                  <c:y val="6.6106736657917761E-2"/>
                </c:manualLayout>
              </c:layout>
              <c:spPr>
                <a:solidFill>
                  <a:schemeClr val="accent4">
                    <a:lumMod val="40000"/>
                    <a:lumOff val="60000"/>
                  </a:schemeClr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E87-419C-9EBD-5BBBEDB45ACA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'[1]Presentación 3º 2021'!$B$10:$B$12</c:f>
              <c:strCache>
                <c:ptCount val="3"/>
                <c:pt idx="0">
                  <c:v>Abierto </c:v>
                </c:pt>
                <c:pt idx="1">
                  <c:v>Simplificado</c:v>
                </c:pt>
                <c:pt idx="2">
                  <c:v>Negociado SCL</c:v>
                </c:pt>
              </c:strCache>
            </c:strRef>
          </c:cat>
          <c:val>
            <c:numRef>
              <c:f>'[1]Presentación 3º 2021'!$D$10:$D$12</c:f>
              <c:numCache>
                <c:formatCode>#,##0.00</c:formatCode>
                <c:ptCount val="3"/>
                <c:pt idx="0">
                  <c:v>842347.3</c:v>
                </c:pt>
                <c:pt idx="1">
                  <c:v>298455.37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87-419C-9EBD-5BBBEDB45ACA}"/>
            </c:ext>
          </c:extLst>
        </c:ser>
        <c:ser>
          <c:idx val="2"/>
          <c:order val="2"/>
          <c:tx>
            <c:strRef>
              <c:f>'[1]Presentación 3º 2021'!$E$9</c:f>
              <c:strCache>
                <c:ptCount val="1"/>
                <c:pt idx="0">
                  <c:v>Porcentaje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8-2E87-419C-9EBD-5BBBEDB45A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A-2E87-419C-9EBD-5BBBEDB45AC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C-2E87-419C-9EBD-5BBBEDB45AC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'[1]Presentación 3º 2021'!$B$10:$B$12</c:f>
              <c:strCache>
                <c:ptCount val="3"/>
                <c:pt idx="0">
                  <c:v>Abierto </c:v>
                </c:pt>
                <c:pt idx="1">
                  <c:v>Simplificado</c:v>
                </c:pt>
                <c:pt idx="2">
                  <c:v>Negociado SCL</c:v>
                </c:pt>
              </c:strCache>
            </c:strRef>
          </c:cat>
          <c:val>
            <c:numRef>
              <c:f>'[1]Presentación 3º 2021'!$E$10:$E$12</c:f>
              <c:numCache>
                <c:formatCode>0.00%</c:formatCode>
                <c:ptCount val="3"/>
                <c:pt idx="0">
                  <c:v>0.73838124870447586</c:v>
                </c:pt>
                <c:pt idx="1">
                  <c:v>0.26161875129552425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E87-419C-9EBD-5BBBEDB45AC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'[1]Presentación 3º 2021'!$C$9</c15:sqref>
                        </c15:formulaRef>
                      </c:ext>
                    </c:extLst>
                    <c:strCache>
                      <c:ptCount val="1"/>
                      <c:pt idx="0">
                        <c:v>Nº de expedientes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F-2E87-419C-9EBD-5BBBEDB45A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11-2E87-419C-9EBD-5BBBEDB45AC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13-2E87-419C-9EBD-5BBBEDB45ACA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'[1]Presentación 3º 2021'!$B$10:$B$12</c15:sqref>
                        </c15:formulaRef>
                      </c:ext>
                    </c:extLst>
                    <c:strCache>
                      <c:ptCount val="3"/>
                      <c:pt idx="0">
                        <c:v>Abierto </c:v>
                      </c:pt>
                      <c:pt idx="1">
                        <c:v>Simplificado</c:v>
                      </c:pt>
                      <c:pt idx="2">
                        <c:v>Negociado SCL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'[1]Presentación 3º 2021'!$C$10:$C$12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4</c:v>
                      </c:pt>
                      <c:pt idx="1">
                        <c:v>3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4-2E87-419C-9EBD-5BBBEDB45ACA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428959888825368"/>
          <c:y val="0.45768467130109947"/>
          <c:w val="0.19223104257354565"/>
          <c:h val="0.2274364125909909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76200</xdr:rowOff>
    </xdr:from>
    <xdr:to>
      <xdr:col>2</xdr:col>
      <xdr:colOff>327703</xdr:colOff>
      <xdr:row>6</xdr:row>
      <xdr:rowOff>104775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457200"/>
          <a:ext cx="1442128" cy="800100"/>
        </a:xfrm>
        <a:prstGeom prst="rect">
          <a:avLst/>
        </a:prstGeom>
      </xdr:spPr>
    </xdr:pic>
    <xdr:clientData/>
  </xdr:twoCellAnchor>
  <xdr:twoCellAnchor>
    <xdr:from>
      <xdr:col>5</xdr:col>
      <xdr:colOff>461962</xdr:colOff>
      <xdr:row>7</xdr:row>
      <xdr:rowOff>161924</xdr:rowOff>
    </xdr:from>
    <xdr:to>
      <xdr:col>12</xdr:col>
      <xdr:colOff>752475</xdr:colOff>
      <xdr:row>26</xdr:row>
      <xdr:rowOff>95250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IHANE/2.%20TRANSPARENCIA/4.%20Ctos.%20adjudicados%20por%20tipo%20de%20procedimiento%20(trimestral)/Distribuci&#243;n%20ctos.%20por%20procedimiento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Presentación 3º 2021"/>
    </sheetNames>
    <sheetDataSet>
      <sheetData sheetId="0"/>
      <sheetData sheetId="1">
        <row r="9">
          <cell r="C9" t="str">
            <v>Nº de expedientes</v>
          </cell>
          <cell r="D9" t="str">
            <v>Importe adjudicado</v>
          </cell>
          <cell r="E9" t="str">
            <v>Porcentaje</v>
          </cell>
        </row>
        <row r="10">
          <cell r="B10" t="str">
            <v xml:space="preserve">Abierto </v>
          </cell>
          <cell r="C10">
            <v>4</v>
          </cell>
          <cell r="D10">
            <v>842347.3</v>
          </cell>
          <cell r="E10">
            <v>0.73838124870447586</v>
          </cell>
        </row>
        <row r="11">
          <cell r="B11" t="str">
            <v>Simplificado</v>
          </cell>
          <cell r="C11">
            <v>3</v>
          </cell>
          <cell r="D11">
            <v>298455.37</v>
          </cell>
          <cell r="E11">
            <v>0.26161875129552425</v>
          </cell>
        </row>
        <row r="12">
          <cell r="B12" t="str">
            <v>Negociado SCL</v>
          </cell>
          <cell r="C12">
            <v>0</v>
          </cell>
          <cell r="D12">
            <v>0</v>
          </cell>
          <cell r="E12">
            <v>0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435" displayName="Tabla1435" ref="B9:E13" totalsRowCount="1" headerRowDxfId="10" dataDxfId="9" totalsRowDxfId="8">
  <autoFilter ref="B9:E12"/>
  <tableColumns count="4">
    <tableColumn id="1" name="Procedimiento " totalsRowLabel="Total" dataDxfId="6" totalsRowDxfId="7"/>
    <tableColumn id="4" name="Nº de expedientes" totalsRowFunction="sum" dataDxfId="4" totalsRowDxfId="5"/>
    <tableColumn id="2" name="Importe adjudicado" totalsRowFunction="custom" dataDxfId="2" totalsRowDxfId="3">
      <totalsRowFormula>SUM(Tabla1435[Importe adjudicado])</totalsRowFormula>
    </tableColumn>
    <tableColumn id="3" name="Porcentaje" totalsRowFunction="custom" dataDxfId="0" totalsRowDxfId="1" dataCellStyle="Porcentaje">
      <calculatedColumnFormula>Tabla1435[[#This Row],[Importe adjudicado]]/Tabla1435[[#Totals],[Importe adjudicado]]</calculatedColumnFormula>
      <totalsRowFormula>Tabla1435[[#Totals],[Importe adjudicado]]/Tabla1435[[#Totals],[Importe adjudicado]]</totalsRowFormula>
    </tableColumn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4"/>
  <sheetViews>
    <sheetView showGridLines="0" tabSelected="1" workbookViewId="0">
      <selection activeCell="C28" sqref="C28"/>
    </sheetView>
  </sheetViews>
  <sheetFormatPr baseColWidth="10" defaultRowHeight="15" x14ac:dyDescent="0.25"/>
  <cols>
    <col min="2" max="2" width="16.7109375" customWidth="1"/>
    <col min="3" max="3" width="14.42578125" bestFit="1" customWidth="1"/>
    <col min="4" max="4" width="13" bestFit="1" customWidth="1"/>
    <col min="5" max="5" width="12.85546875" bestFit="1" customWidth="1"/>
    <col min="10" max="10" width="13.28515625" customWidth="1"/>
  </cols>
  <sheetData>
    <row r="4" spans="2:10" ht="15.75" x14ac:dyDescent="0.25">
      <c r="D4" s="1" t="s">
        <v>0</v>
      </c>
      <c r="E4" s="1"/>
      <c r="F4" s="1"/>
      <c r="G4" s="1"/>
      <c r="H4" s="1"/>
      <c r="I4" s="1"/>
      <c r="J4" s="1"/>
    </row>
    <row r="5" spans="2:10" ht="15.75" x14ac:dyDescent="0.25">
      <c r="D5" s="1" t="s">
        <v>1</v>
      </c>
      <c r="E5" s="1"/>
      <c r="F5" s="1"/>
      <c r="G5" s="1"/>
      <c r="H5" s="1"/>
      <c r="I5" s="1"/>
      <c r="J5" s="1"/>
    </row>
    <row r="9" spans="2:10" ht="30" x14ac:dyDescent="0.25">
      <c r="B9" s="2" t="s">
        <v>2</v>
      </c>
      <c r="C9" s="3" t="s">
        <v>3</v>
      </c>
      <c r="D9" s="3" t="s">
        <v>4</v>
      </c>
      <c r="E9" s="2" t="s">
        <v>5</v>
      </c>
    </row>
    <row r="10" spans="2:10" x14ac:dyDescent="0.25">
      <c r="B10" s="4" t="s">
        <v>6</v>
      </c>
      <c r="C10" s="2">
        <v>4</v>
      </c>
      <c r="D10" s="5">
        <v>842347.3</v>
      </c>
      <c r="E10" s="6">
        <f>Tabla1435[[#This Row],[Importe adjudicado]]/Tabla1435[[#Totals],[Importe adjudicado]]</f>
        <v>0.73838124870447586</v>
      </c>
    </row>
    <row r="11" spans="2:10" x14ac:dyDescent="0.25">
      <c r="B11" s="4" t="s">
        <v>7</v>
      </c>
      <c r="C11" s="2">
        <v>3</v>
      </c>
      <c r="D11" s="5">
        <v>298455.37</v>
      </c>
      <c r="E11" s="6">
        <f>Tabla1435[[#This Row],[Importe adjudicado]]/Tabla1435[[#Totals],[Importe adjudicado]]</f>
        <v>0.26161875129552425</v>
      </c>
    </row>
    <row r="12" spans="2:10" x14ac:dyDescent="0.25">
      <c r="B12" s="4" t="s">
        <v>8</v>
      </c>
      <c r="C12" s="2">
        <v>0</v>
      </c>
      <c r="D12" s="5">
        <v>0</v>
      </c>
      <c r="E12" s="6">
        <f>Tabla1435[[#This Row],[Importe adjudicado]]/Tabla1435[[#Totals],[Importe adjudicado]]</f>
        <v>0</v>
      </c>
    </row>
    <row r="13" spans="2:10" x14ac:dyDescent="0.25">
      <c r="B13" s="4" t="s">
        <v>9</v>
      </c>
      <c r="C13" s="2">
        <f>SUBTOTAL(109,Tabla1435[Nº de expedientes])</f>
        <v>7</v>
      </c>
      <c r="D13" s="7">
        <f>SUM(Tabla1435[Importe adjudicado])</f>
        <v>1140802.67</v>
      </c>
      <c r="E13" s="8">
        <f>Tabla1435[[#Totals],[Importe adjudicado]]/Tabla1435[[#Totals],[Importe adjudicado]]</f>
        <v>1</v>
      </c>
    </row>
    <row r="14" spans="2:10" x14ac:dyDescent="0.25">
      <c r="C14" s="9"/>
    </row>
  </sheetData>
  <mergeCells count="2">
    <mergeCell ref="D4:J4"/>
    <mergeCell ref="D5:J5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Presentación 3º trim. 2021</vt:lpstr>
    </vt:vector>
  </TitlesOfParts>
  <Company>Gobierno de Navarra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d418274</dc:creator>
  <cp:lastModifiedBy>d418274</cp:lastModifiedBy>
  <dcterms:created xsi:type="dcterms:W3CDTF">2021-10-08T12:39:00Z</dcterms:created>
  <dcterms:modified xsi:type="dcterms:W3CDTF">2021-10-08T12:40:53Z</dcterms:modified>
</cp:coreProperties>
</file>