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1. Contratación con Centros Especiales (anual)\"/>
    </mc:Choice>
  </mc:AlternateContent>
  <bookViews>
    <workbookView xWindow="0" yWindow="0" windowWidth="11520" windowHeight="3780"/>
  </bookViews>
  <sheets>
    <sheet name="CE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E106" i="1"/>
  <c r="E90" i="1"/>
  <c r="E62" i="1"/>
  <c r="F61" i="1"/>
  <c r="F50" i="1"/>
  <c r="E37" i="1"/>
  <c r="F36" i="1"/>
  <c r="F35" i="1"/>
  <c r="F34" i="1"/>
  <c r="F19" i="1"/>
</calcChain>
</file>

<file path=xl/sharedStrings.xml><?xml version="1.0" encoding="utf-8"?>
<sst xmlns="http://schemas.openxmlformats.org/spreadsheetml/2006/main" count="198" uniqueCount="52">
  <si>
    <t>B71332118</t>
  </si>
  <si>
    <t xml:space="preserve">JOSENEA BIO SLU </t>
  </si>
  <si>
    <t>G31135106</t>
  </si>
  <si>
    <t>CENTRO ESPECIAL DE EMPLEO CANRASO</t>
  </si>
  <si>
    <t>A31257868</t>
  </si>
  <si>
    <t>TASUBINSA</t>
  </si>
  <si>
    <t>G31794654</t>
  </si>
  <si>
    <t>FUNDACION ASPACE NAVARRA PARA EL EMPLEO</t>
  </si>
  <si>
    <t>Mantenimiento de los espacios ajardinados de la estación depuradora de aguas residuales de Ribera Alta</t>
  </si>
  <si>
    <t>Señalización de instalaciones de depuración de aguas residuales</t>
  </si>
  <si>
    <t>Servicio de lavandería</t>
  </si>
  <si>
    <t>CEE</t>
  </si>
  <si>
    <t xml:space="preserve">FACTURACIÓN CON EMPRESAS DE CENTROS ESPECIALES DE EMPLEO Y EMPRESAS DE INSERCIÓN </t>
  </si>
  <si>
    <t>CONTRATO</t>
  </si>
  <si>
    <t>TOTAL GENERAL</t>
  </si>
  <si>
    <t>Mantenimiento de los espacios ajardinados de las estaciones depuradoras de aguas residuales de la zona Tudela Suroeste</t>
  </si>
  <si>
    <t>Mantenimiento de los espacios ajardinados de las estaciones depuradoras de aguas residuales de la zona Media y Pirineos</t>
  </si>
  <si>
    <t>Mantenimiento de los espacios ajardinados de las estaciones depuradoras de aguas residuales de la zona Noroeste</t>
  </si>
  <si>
    <t>AÑO 2022</t>
  </si>
  <si>
    <t>Contra factura</t>
  </si>
  <si>
    <t xml:space="preserve"> 08/02/2022   </t>
  </si>
  <si>
    <t xml:space="preserve"> 09/03/2022   </t>
  </si>
  <si>
    <t xml:space="preserve"> 12/05/2022   </t>
  </si>
  <si>
    <t xml:space="preserve"> 08/06/2022   </t>
  </si>
  <si>
    <t xml:space="preserve"> 11/07/2022   </t>
  </si>
  <si>
    <t xml:space="preserve"> 18/08/2022   </t>
  </si>
  <si>
    <t xml:space="preserve"> 31/08/2022   </t>
  </si>
  <si>
    <t xml:space="preserve"> 09/11/2022   </t>
  </si>
  <si>
    <t xml:space="preserve"> 12/12/2022   </t>
  </si>
  <si>
    <t xml:space="preserve"> 31/12/2022   </t>
  </si>
  <si>
    <t xml:space="preserve"> 31/01/2022   </t>
  </si>
  <si>
    <t xml:space="preserve"> 11/04/2022   </t>
  </si>
  <si>
    <t xml:space="preserve"> 28/02/2022   </t>
  </si>
  <si>
    <t xml:space="preserve"> 31/03/2022   </t>
  </si>
  <si>
    <t xml:space="preserve"> 30/04/2022   </t>
  </si>
  <si>
    <t xml:space="preserve"> 31/05/2022   </t>
  </si>
  <si>
    <t xml:space="preserve"> 30/06/2022   </t>
  </si>
  <si>
    <t xml:space="preserve"> 31/07/2022   </t>
  </si>
  <si>
    <t xml:space="preserve"> 31/10/2022   </t>
  </si>
  <si>
    <t xml:space="preserve"> 30/11/2022   </t>
  </si>
  <si>
    <t>Colaboración SUDS</t>
  </si>
  <si>
    <t xml:space="preserve"> 10/01/2022   </t>
  </si>
  <si>
    <t xml:space="preserve"> 08/03/2022   </t>
  </si>
  <si>
    <t xml:space="preserve"> 29/03/2022   </t>
  </si>
  <si>
    <t xml:space="preserve"> 12/04/2022   </t>
  </si>
  <si>
    <t xml:space="preserve"> 16/05/2022   </t>
  </si>
  <si>
    <t xml:space="preserve"> 07/06/2022   </t>
  </si>
  <si>
    <t xml:space="preserve"> 10/08/2022   </t>
  </si>
  <si>
    <t xml:space="preserve"> 30/09/2022   </t>
  </si>
  <si>
    <t xml:space="preserve"> 14/11/2022   </t>
  </si>
  <si>
    <t xml:space="preserve"> 13/12/2022   </t>
  </si>
  <si>
    <t xml:space="preserve">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</si>
</sst>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164" fontId="0" fillId="0" borderId="0" xfId="0" applyNumberFormat="1"/>
    <xf numFmtId="164" fontId="0" fillId="0" borderId="5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1" fillId="2" borderId="15" xfId="0" applyNumberFormat="1" applyFont="1" applyFill="1" applyBorder="1"/>
    <xf numFmtId="164" fontId="0" fillId="0" borderId="1" xfId="0" applyNumberFormat="1" applyBorder="1"/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4" fontId="0" fillId="0" borderId="4" xfId="0" applyNumberFormat="1" applyBorder="1"/>
    <xf numFmtId="164" fontId="0" fillId="0" borderId="15" xfId="0" applyNumberForma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2" xfId="0" applyNumberFormat="1" applyBorder="1"/>
    <xf numFmtId="0" fontId="0" fillId="0" borderId="3" xfId="0" applyBorder="1"/>
    <xf numFmtId="164" fontId="0" fillId="0" borderId="3" xfId="0" applyNumberFormat="1" applyBorder="1"/>
    <xf numFmtId="164" fontId="0" fillId="0" borderId="23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164" fontId="0" fillId="0" borderId="15" xfId="0" applyNumberFormat="1" applyBorder="1"/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15240</xdr:rowOff>
    </xdr:from>
    <xdr:to>
      <xdr:col>2</xdr:col>
      <xdr:colOff>598170</xdr:colOff>
      <xdr:row>4</xdr:row>
      <xdr:rowOff>15077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198120"/>
          <a:ext cx="1344930" cy="792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9"/>
  <sheetViews>
    <sheetView showGridLines="0" tabSelected="1" topLeftCell="A74" workbookViewId="0">
      <selection activeCell="F110" sqref="F110"/>
    </sheetView>
  </sheetViews>
  <sheetFormatPr baseColWidth="10" defaultRowHeight="15" x14ac:dyDescent="0.25"/>
  <cols>
    <col min="4" max="4" width="46.7109375" customWidth="1"/>
    <col min="5" max="5" width="11.5703125" style="14"/>
    <col min="7" max="7" width="48.7109375" style="1" customWidth="1"/>
  </cols>
  <sheetData>
    <row r="1" spans="2:7" ht="12" customHeight="1" x14ac:dyDescent="0.25"/>
    <row r="2" spans="2:7" ht="20.45" customHeight="1" x14ac:dyDescent="0.25">
      <c r="D2" s="22" t="s">
        <v>12</v>
      </c>
      <c r="E2" s="22"/>
      <c r="F2" s="22"/>
      <c r="G2" s="22"/>
    </row>
    <row r="3" spans="2:7" ht="21" customHeight="1" x14ac:dyDescent="0.25">
      <c r="D3" s="22"/>
      <c r="E3" s="22"/>
      <c r="F3" s="22"/>
      <c r="G3" s="22"/>
    </row>
    <row r="4" spans="2:7" ht="21" x14ac:dyDescent="0.35">
      <c r="D4" s="23" t="s">
        <v>18</v>
      </c>
      <c r="E4" s="23"/>
      <c r="F4" s="23"/>
      <c r="G4" s="23"/>
    </row>
    <row r="6" spans="2:7" ht="15.75" thickBot="1" x14ac:dyDescent="0.3">
      <c r="D6" s="1" t="s">
        <v>11</v>
      </c>
      <c r="G6" s="21" t="s">
        <v>13</v>
      </c>
    </row>
    <row r="7" spans="2:7" x14ac:dyDescent="0.25">
      <c r="B7" s="32">
        <v>44804</v>
      </c>
      <c r="C7" s="5"/>
      <c r="D7" s="5" t="s">
        <v>1</v>
      </c>
      <c r="E7" s="15">
        <v>981.79</v>
      </c>
      <c r="F7" s="5"/>
      <c r="G7" s="24" t="s">
        <v>16</v>
      </c>
    </row>
    <row r="8" spans="2:7" x14ac:dyDescent="0.25">
      <c r="B8" s="6" t="s">
        <v>20</v>
      </c>
      <c r="C8" s="2"/>
      <c r="D8" s="2" t="s">
        <v>1</v>
      </c>
      <c r="E8" s="16">
        <v>1129.2</v>
      </c>
      <c r="F8" s="2"/>
      <c r="G8" s="25"/>
    </row>
    <row r="9" spans="2:7" x14ac:dyDescent="0.25">
      <c r="B9" s="6" t="s">
        <v>21</v>
      </c>
      <c r="C9" s="2"/>
      <c r="D9" s="2" t="s">
        <v>1</v>
      </c>
      <c r="E9" s="16">
        <v>1120.26</v>
      </c>
      <c r="F9" s="2"/>
      <c r="G9" s="25"/>
    </row>
    <row r="10" spans="2:7" x14ac:dyDescent="0.25">
      <c r="B10" s="6" t="s">
        <v>21</v>
      </c>
      <c r="C10" s="2"/>
      <c r="D10" s="2" t="s">
        <v>1</v>
      </c>
      <c r="E10" s="16">
        <v>723.71</v>
      </c>
      <c r="F10" s="2"/>
      <c r="G10" s="25"/>
    </row>
    <row r="11" spans="2:7" x14ac:dyDescent="0.25">
      <c r="B11" s="6" t="s">
        <v>22</v>
      </c>
      <c r="C11" s="2"/>
      <c r="D11" s="2" t="s">
        <v>1</v>
      </c>
      <c r="E11" s="16">
        <v>3382.67</v>
      </c>
      <c r="F11" s="2"/>
      <c r="G11" s="25"/>
    </row>
    <row r="12" spans="2:7" x14ac:dyDescent="0.25">
      <c r="B12" s="6" t="s">
        <v>23</v>
      </c>
      <c r="C12" s="2"/>
      <c r="D12" s="2" t="s">
        <v>1</v>
      </c>
      <c r="E12" s="16">
        <v>5114.83</v>
      </c>
      <c r="F12" s="2"/>
      <c r="G12" s="25"/>
    </row>
    <row r="13" spans="2:7" x14ac:dyDescent="0.25">
      <c r="B13" s="6" t="s">
        <v>24</v>
      </c>
      <c r="C13" s="2"/>
      <c r="D13" s="2" t="s">
        <v>1</v>
      </c>
      <c r="E13" s="16">
        <v>5429.52</v>
      </c>
      <c r="F13" s="2"/>
      <c r="G13" s="25"/>
    </row>
    <row r="14" spans="2:7" x14ac:dyDescent="0.25">
      <c r="B14" s="6" t="s">
        <v>25</v>
      </c>
      <c r="C14" s="2"/>
      <c r="D14" s="2" t="s">
        <v>1</v>
      </c>
      <c r="E14" s="16">
        <v>1995.01</v>
      </c>
      <c r="F14" s="2"/>
      <c r="G14" s="25"/>
    </row>
    <row r="15" spans="2:7" x14ac:dyDescent="0.25">
      <c r="B15" s="6" t="s">
        <v>26</v>
      </c>
      <c r="C15" s="2"/>
      <c r="D15" s="2" t="s">
        <v>1</v>
      </c>
      <c r="E15" s="16">
        <v>1211.58</v>
      </c>
      <c r="F15" s="2"/>
      <c r="G15" s="25"/>
    </row>
    <row r="16" spans="2:7" x14ac:dyDescent="0.25">
      <c r="B16" s="6" t="s">
        <v>26</v>
      </c>
      <c r="C16" s="2"/>
      <c r="D16" s="2" t="s">
        <v>1</v>
      </c>
      <c r="E16" s="16">
        <v>4251.3</v>
      </c>
      <c r="F16" s="2"/>
      <c r="G16" s="25"/>
    </row>
    <row r="17" spans="2:7" x14ac:dyDescent="0.25">
      <c r="B17" s="6" t="s">
        <v>27</v>
      </c>
      <c r="C17" s="2"/>
      <c r="D17" s="2" t="s">
        <v>1</v>
      </c>
      <c r="E17" s="16">
        <v>7412.61</v>
      </c>
      <c r="F17" s="2"/>
      <c r="G17" s="25"/>
    </row>
    <row r="18" spans="2:7" x14ac:dyDescent="0.25">
      <c r="B18" s="6" t="s">
        <v>28</v>
      </c>
      <c r="C18" s="2"/>
      <c r="D18" s="2" t="s">
        <v>1</v>
      </c>
      <c r="E18" s="16">
        <v>7989.6</v>
      </c>
      <c r="F18" s="2"/>
      <c r="G18" s="25"/>
    </row>
    <row r="19" spans="2:7" x14ac:dyDescent="0.25">
      <c r="B19" s="7" t="s">
        <v>29</v>
      </c>
      <c r="C19" s="3"/>
      <c r="D19" s="3" t="s">
        <v>1</v>
      </c>
      <c r="E19" s="17">
        <v>1445.24</v>
      </c>
      <c r="F19" s="19">
        <f>SUM(E7:E19)</f>
        <v>42187.32</v>
      </c>
      <c r="G19" s="26"/>
    </row>
    <row r="20" spans="2:7" x14ac:dyDescent="0.25">
      <c r="B20" s="6" t="s">
        <v>30</v>
      </c>
      <c r="C20" s="2"/>
      <c r="D20" s="2" t="s">
        <v>1</v>
      </c>
      <c r="E20" s="16">
        <v>937.05</v>
      </c>
      <c r="F20" s="2"/>
      <c r="G20" s="25" t="s">
        <v>8</v>
      </c>
    </row>
    <row r="21" spans="2:7" x14ac:dyDescent="0.25">
      <c r="B21" s="6" t="s">
        <v>20</v>
      </c>
      <c r="C21" s="2"/>
      <c r="D21" s="2" t="s">
        <v>1</v>
      </c>
      <c r="E21" s="16">
        <v>1691.77</v>
      </c>
      <c r="F21" s="2"/>
      <c r="G21" s="25"/>
    </row>
    <row r="22" spans="2:7" x14ac:dyDescent="0.25">
      <c r="B22" s="6" t="s">
        <v>21</v>
      </c>
      <c r="C22" s="2"/>
      <c r="D22" s="2" t="s">
        <v>1</v>
      </c>
      <c r="E22" s="16">
        <v>1848.93</v>
      </c>
      <c r="F22" s="2"/>
      <c r="G22" s="25"/>
    </row>
    <row r="23" spans="2:7" x14ac:dyDescent="0.25">
      <c r="B23" s="6" t="s">
        <v>21</v>
      </c>
      <c r="C23" s="2"/>
      <c r="D23" s="2" t="s">
        <v>1</v>
      </c>
      <c r="E23" s="16">
        <v>1829.43</v>
      </c>
      <c r="F23" s="2"/>
      <c r="G23" s="25"/>
    </row>
    <row r="24" spans="2:7" x14ac:dyDescent="0.25">
      <c r="B24" s="6" t="s">
        <v>31</v>
      </c>
      <c r="C24" s="2"/>
      <c r="D24" s="2" t="s">
        <v>1</v>
      </c>
      <c r="E24" s="16">
        <v>2866.78</v>
      </c>
      <c r="F24" s="2"/>
      <c r="G24" s="25"/>
    </row>
    <row r="25" spans="2:7" x14ac:dyDescent="0.25">
      <c r="B25" s="6" t="s">
        <v>31</v>
      </c>
      <c r="C25" s="2"/>
      <c r="D25" s="2" t="s">
        <v>1</v>
      </c>
      <c r="E25" s="16">
        <v>1566.87</v>
      </c>
      <c r="F25" s="2"/>
      <c r="G25" s="25"/>
    </row>
    <row r="26" spans="2:7" x14ac:dyDescent="0.25">
      <c r="B26" s="6" t="s">
        <v>22</v>
      </c>
      <c r="C26" s="2"/>
      <c r="D26" s="2" t="s">
        <v>1</v>
      </c>
      <c r="E26" s="16">
        <v>4388.6400000000003</v>
      </c>
      <c r="F26" s="2"/>
      <c r="G26" s="25"/>
    </row>
    <row r="27" spans="2:7" x14ac:dyDescent="0.25">
      <c r="B27" s="6" t="s">
        <v>23</v>
      </c>
      <c r="C27" s="2"/>
      <c r="D27" s="2" t="s">
        <v>1</v>
      </c>
      <c r="E27" s="16">
        <v>5358.14</v>
      </c>
      <c r="F27" s="2"/>
      <c r="G27" s="25"/>
    </row>
    <row r="28" spans="2:7" x14ac:dyDescent="0.25">
      <c r="B28" s="6" t="s">
        <v>24</v>
      </c>
      <c r="C28" s="2"/>
      <c r="D28" s="2" t="s">
        <v>1</v>
      </c>
      <c r="E28" s="16">
        <v>5469.52</v>
      </c>
      <c r="F28" s="2"/>
      <c r="G28" s="25"/>
    </row>
    <row r="29" spans="2:7" x14ac:dyDescent="0.25">
      <c r="B29" s="6" t="s">
        <v>25</v>
      </c>
      <c r="C29" s="2"/>
      <c r="D29" s="2" t="s">
        <v>1</v>
      </c>
      <c r="E29" s="16">
        <v>1955.52</v>
      </c>
      <c r="F29" s="2"/>
      <c r="G29" s="25"/>
    </row>
    <row r="30" spans="2:7" x14ac:dyDescent="0.25">
      <c r="B30" s="6" t="s">
        <v>26</v>
      </c>
      <c r="C30" s="2"/>
      <c r="D30" s="2" t="s">
        <v>1</v>
      </c>
      <c r="E30" s="16">
        <v>3130.37</v>
      </c>
      <c r="F30" s="2"/>
      <c r="G30" s="25"/>
    </row>
    <row r="31" spans="2:7" x14ac:dyDescent="0.25">
      <c r="B31" s="6" t="s">
        <v>26</v>
      </c>
      <c r="C31" s="2"/>
      <c r="D31" s="2" t="s">
        <v>1</v>
      </c>
      <c r="E31" s="16">
        <v>4002.94</v>
      </c>
      <c r="F31" s="2"/>
      <c r="G31" s="25"/>
    </row>
    <row r="32" spans="2:7" x14ac:dyDescent="0.25">
      <c r="B32" s="6" t="s">
        <v>27</v>
      </c>
      <c r="C32" s="2"/>
      <c r="D32" s="2" t="s">
        <v>1</v>
      </c>
      <c r="E32" s="16">
        <v>4771.05</v>
      </c>
      <c r="F32" s="2"/>
      <c r="G32" s="25"/>
    </row>
    <row r="33" spans="2:7" x14ac:dyDescent="0.25">
      <c r="B33" s="6" t="s">
        <v>28</v>
      </c>
      <c r="C33" s="2"/>
      <c r="D33" s="2" t="s">
        <v>1</v>
      </c>
      <c r="E33" s="16">
        <v>4892.33</v>
      </c>
      <c r="F33" s="2"/>
      <c r="G33" s="25"/>
    </row>
    <row r="34" spans="2:7" x14ac:dyDescent="0.25">
      <c r="B34" s="7" t="s">
        <v>29</v>
      </c>
      <c r="C34" s="3"/>
      <c r="D34" s="3" t="s">
        <v>1</v>
      </c>
      <c r="E34" s="17">
        <v>2231.91</v>
      </c>
      <c r="F34" s="19">
        <f>SUM(E20:E34)</f>
        <v>46941.25</v>
      </c>
      <c r="G34" s="26"/>
    </row>
    <row r="35" spans="2:7" x14ac:dyDescent="0.25">
      <c r="B35" s="37">
        <v>44804</v>
      </c>
      <c r="C35" s="38"/>
      <c r="D35" s="38" t="s">
        <v>1</v>
      </c>
      <c r="E35" s="39">
        <v>1618.69</v>
      </c>
      <c r="F35" s="19">
        <f>+E35</f>
        <v>1618.69</v>
      </c>
      <c r="G35" s="20" t="s">
        <v>19</v>
      </c>
    </row>
    <row r="36" spans="2:7" ht="30.75" thickBot="1" x14ac:dyDescent="0.3">
      <c r="B36" s="35">
        <v>44917</v>
      </c>
      <c r="C36" s="36"/>
      <c r="D36" s="36" t="s">
        <v>1</v>
      </c>
      <c r="E36" s="33">
        <v>6480</v>
      </c>
      <c r="F36" s="40">
        <f>SUM(E36:E36)</f>
        <v>6480</v>
      </c>
      <c r="G36" s="34" t="s">
        <v>9</v>
      </c>
    </row>
    <row r="37" spans="2:7" ht="15.75" thickBot="1" x14ac:dyDescent="0.3">
      <c r="B37" s="8"/>
      <c r="C37" s="9" t="s">
        <v>0</v>
      </c>
      <c r="D37" s="9" t="s">
        <v>1</v>
      </c>
      <c r="E37" s="18">
        <f>SUM(E7:E36)</f>
        <v>97227.260000000009</v>
      </c>
      <c r="F37" s="9"/>
      <c r="G37" s="10"/>
    </row>
    <row r="39" spans="2:7" ht="15.75" thickBot="1" x14ac:dyDescent="0.3"/>
    <row r="40" spans="2:7" ht="15" customHeight="1" x14ac:dyDescent="0.25">
      <c r="B40" s="4" t="s">
        <v>30</v>
      </c>
      <c r="C40" s="5"/>
      <c r="D40" s="5" t="s">
        <v>3</v>
      </c>
      <c r="E40" s="15">
        <v>1451.13</v>
      </c>
      <c r="F40" s="5"/>
      <c r="G40" s="24" t="s">
        <v>15</v>
      </c>
    </row>
    <row r="41" spans="2:7" x14ac:dyDescent="0.25">
      <c r="B41" s="6" t="s">
        <v>32</v>
      </c>
      <c r="C41" s="2"/>
      <c r="D41" s="2" t="s">
        <v>3</v>
      </c>
      <c r="E41" s="16">
        <v>1822.94</v>
      </c>
      <c r="F41" s="2"/>
      <c r="G41" s="25"/>
    </row>
    <row r="42" spans="2:7" x14ac:dyDescent="0.25">
      <c r="B42" s="6" t="s">
        <v>33</v>
      </c>
      <c r="C42" s="2"/>
      <c r="D42" s="2" t="s">
        <v>3</v>
      </c>
      <c r="E42" s="16">
        <v>4249.21</v>
      </c>
      <c r="F42" s="2"/>
      <c r="G42" s="25"/>
    </row>
    <row r="43" spans="2:7" x14ac:dyDescent="0.25">
      <c r="B43" s="6" t="s">
        <v>34</v>
      </c>
      <c r="C43" s="2"/>
      <c r="D43" s="2" t="s">
        <v>3</v>
      </c>
      <c r="E43" s="16">
        <v>2067.27</v>
      </c>
      <c r="F43" s="2"/>
      <c r="G43" s="25"/>
    </row>
    <row r="44" spans="2:7" x14ac:dyDescent="0.25">
      <c r="B44" s="6" t="s">
        <v>35</v>
      </c>
      <c r="C44" s="2"/>
      <c r="D44" s="2" t="s">
        <v>3</v>
      </c>
      <c r="E44" s="16">
        <v>4552.6499999999996</v>
      </c>
      <c r="F44" s="2"/>
      <c r="G44" s="25"/>
    </row>
    <row r="45" spans="2:7" x14ac:dyDescent="0.25">
      <c r="B45" s="6" t="s">
        <v>36</v>
      </c>
      <c r="C45" s="2"/>
      <c r="D45" s="2" t="s">
        <v>3</v>
      </c>
      <c r="E45" s="16">
        <v>3566.41</v>
      </c>
      <c r="F45" s="2"/>
      <c r="G45" s="25"/>
    </row>
    <row r="46" spans="2:7" x14ac:dyDescent="0.25">
      <c r="B46" s="6" t="s">
        <v>37</v>
      </c>
      <c r="C46" s="2"/>
      <c r="D46" s="2" t="s">
        <v>3</v>
      </c>
      <c r="E46" s="16">
        <v>1617.32</v>
      </c>
      <c r="F46" s="2"/>
      <c r="G46" s="25"/>
    </row>
    <row r="47" spans="2:7" x14ac:dyDescent="0.25">
      <c r="B47" s="6" t="s">
        <v>26</v>
      </c>
      <c r="C47" s="2"/>
      <c r="D47" s="2" t="s">
        <v>3</v>
      </c>
      <c r="E47" s="16">
        <v>1938.03</v>
      </c>
      <c r="F47" s="2"/>
      <c r="G47" s="25"/>
    </row>
    <row r="48" spans="2:7" x14ac:dyDescent="0.25">
      <c r="B48" s="6" t="s">
        <v>38</v>
      </c>
      <c r="C48" s="2"/>
      <c r="D48" s="2" t="s">
        <v>3</v>
      </c>
      <c r="E48" s="16">
        <v>6379.24</v>
      </c>
      <c r="F48" s="2"/>
      <c r="G48" s="25"/>
    </row>
    <row r="49" spans="2:7" x14ac:dyDescent="0.25">
      <c r="B49" s="6" t="s">
        <v>39</v>
      </c>
      <c r="C49" s="2"/>
      <c r="D49" s="2" t="s">
        <v>3</v>
      </c>
      <c r="E49" s="16">
        <v>2067.81</v>
      </c>
      <c r="F49" s="2"/>
      <c r="G49" s="25"/>
    </row>
    <row r="50" spans="2:7" x14ac:dyDescent="0.25">
      <c r="B50" s="7" t="s">
        <v>29</v>
      </c>
      <c r="C50" s="3"/>
      <c r="D50" s="3" t="s">
        <v>3</v>
      </c>
      <c r="E50" s="17">
        <v>1910.16</v>
      </c>
      <c r="F50" s="17">
        <f>SUM(E40:E50)</f>
        <v>31622.17</v>
      </c>
      <c r="G50" s="26"/>
    </row>
    <row r="51" spans="2:7" x14ac:dyDescent="0.25">
      <c r="B51" s="6" t="s">
        <v>30</v>
      </c>
      <c r="C51" s="2"/>
      <c r="D51" s="2" t="s">
        <v>3</v>
      </c>
      <c r="E51" s="16">
        <v>401.58</v>
      </c>
      <c r="F51" s="2"/>
      <c r="G51" s="27" t="s">
        <v>40</v>
      </c>
    </row>
    <row r="52" spans="2:7" x14ac:dyDescent="0.25">
      <c r="B52" s="6" t="s">
        <v>32</v>
      </c>
      <c r="C52" s="2"/>
      <c r="D52" s="2" t="s">
        <v>3</v>
      </c>
      <c r="E52" s="16">
        <v>254.38</v>
      </c>
      <c r="F52" s="2"/>
      <c r="G52" s="25"/>
    </row>
    <row r="53" spans="2:7" x14ac:dyDescent="0.25">
      <c r="B53" s="6" t="s">
        <v>33</v>
      </c>
      <c r="C53" s="2"/>
      <c r="D53" s="2" t="s">
        <v>3</v>
      </c>
      <c r="E53" s="16">
        <v>229.38</v>
      </c>
      <c r="F53" s="2"/>
      <c r="G53" s="25"/>
    </row>
    <row r="54" spans="2:7" x14ac:dyDescent="0.25">
      <c r="B54" s="6" t="s">
        <v>34</v>
      </c>
      <c r="C54" s="2"/>
      <c r="D54" s="2" t="s">
        <v>3</v>
      </c>
      <c r="E54" s="16">
        <v>254.38</v>
      </c>
      <c r="F54" s="2"/>
      <c r="G54" s="25"/>
    </row>
    <row r="55" spans="2:7" x14ac:dyDescent="0.25">
      <c r="B55" s="6" t="s">
        <v>35</v>
      </c>
      <c r="C55" s="2"/>
      <c r="D55" s="2" t="s">
        <v>3</v>
      </c>
      <c r="E55" s="16">
        <v>229.38</v>
      </c>
      <c r="F55" s="2"/>
      <c r="G55" s="25"/>
    </row>
    <row r="56" spans="2:7" x14ac:dyDescent="0.25">
      <c r="B56" s="6" t="s">
        <v>36</v>
      </c>
      <c r="C56" s="2"/>
      <c r="D56" s="2" t="s">
        <v>3</v>
      </c>
      <c r="E56" s="16">
        <v>154.75</v>
      </c>
      <c r="F56" s="2"/>
      <c r="G56" s="25"/>
    </row>
    <row r="57" spans="2:7" x14ac:dyDescent="0.25">
      <c r="B57" s="6" t="s">
        <v>37</v>
      </c>
      <c r="C57" s="2"/>
      <c r="D57" s="2" t="s">
        <v>3</v>
      </c>
      <c r="E57" s="16">
        <v>229.38</v>
      </c>
      <c r="F57" s="2"/>
      <c r="G57" s="25"/>
    </row>
    <row r="58" spans="2:7" x14ac:dyDescent="0.25">
      <c r="B58" s="6" t="s">
        <v>26</v>
      </c>
      <c r="C58" s="2"/>
      <c r="D58" s="2" t="s">
        <v>3</v>
      </c>
      <c r="E58" s="16">
        <v>254.38</v>
      </c>
      <c r="F58" s="2"/>
      <c r="G58" s="25"/>
    </row>
    <row r="59" spans="2:7" x14ac:dyDescent="0.25">
      <c r="B59" s="6" t="s">
        <v>38</v>
      </c>
      <c r="C59" s="2"/>
      <c r="D59" s="2" t="s">
        <v>3</v>
      </c>
      <c r="E59" s="16">
        <v>1447.52</v>
      </c>
      <c r="F59" s="2"/>
      <c r="G59" s="25"/>
    </row>
    <row r="60" spans="2:7" x14ac:dyDescent="0.25">
      <c r="B60" s="6" t="s">
        <v>39</v>
      </c>
      <c r="C60" s="2"/>
      <c r="D60" s="2" t="s">
        <v>3</v>
      </c>
      <c r="E60" s="16">
        <v>585.82000000000005</v>
      </c>
      <c r="F60" s="2"/>
      <c r="G60" s="25"/>
    </row>
    <row r="61" spans="2:7" x14ac:dyDescent="0.25">
      <c r="B61" s="6" t="s">
        <v>29</v>
      </c>
      <c r="C61" s="2"/>
      <c r="D61" s="2" t="s">
        <v>3</v>
      </c>
      <c r="E61" s="17">
        <v>581.55999999999995</v>
      </c>
      <c r="F61" s="19">
        <f>SUM(E51:E61)</f>
        <v>4622.51</v>
      </c>
      <c r="G61" s="26"/>
    </row>
    <row r="62" spans="2:7" ht="15.75" thickBot="1" x14ac:dyDescent="0.3">
      <c r="B62" s="11"/>
      <c r="C62" s="12" t="s">
        <v>2</v>
      </c>
      <c r="D62" s="12" t="s">
        <v>3</v>
      </c>
      <c r="E62" s="18">
        <f>SUBTOTAL(9,E40:E61)</f>
        <v>36244.679999999993</v>
      </c>
      <c r="F62" s="12"/>
      <c r="G62" s="13"/>
    </row>
    <row r="64" spans="2:7" ht="15.75" thickBot="1" x14ac:dyDescent="0.3"/>
    <row r="65" spans="2:7" x14ac:dyDescent="0.25">
      <c r="B65" s="4" t="s">
        <v>41</v>
      </c>
      <c r="C65" s="5"/>
      <c r="D65" s="5" t="s">
        <v>5</v>
      </c>
      <c r="E65" s="15">
        <v>1262.79</v>
      </c>
      <c r="F65" s="5"/>
      <c r="G65" s="24" t="s">
        <v>17</v>
      </c>
    </row>
    <row r="66" spans="2:7" x14ac:dyDescent="0.25">
      <c r="B66" s="6" t="s">
        <v>20</v>
      </c>
      <c r="C66" s="2"/>
      <c r="D66" s="2" t="s">
        <v>5</v>
      </c>
      <c r="E66" s="16">
        <v>1335.07</v>
      </c>
      <c r="F66" s="2"/>
      <c r="G66" s="25"/>
    </row>
    <row r="67" spans="2:7" x14ac:dyDescent="0.25">
      <c r="B67" s="6" t="s">
        <v>42</v>
      </c>
      <c r="C67" s="2"/>
      <c r="D67" s="2" t="s">
        <v>5</v>
      </c>
      <c r="E67" s="16">
        <v>2695.47</v>
      </c>
      <c r="F67" s="2"/>
      <c r="G67" s="25"/>
    </row>
    <row r="68" spans="2:7" x14ac:dyDescent="0.25">
      <c r="B68" s="6" t="s">
        <v>43</v>
      </c>
      <c r="C68" s="2"/>
      <c r="D68" s="2" t="s">
        <v>5</v>
      </c>
      <c r="E68" s="16">
        <v>53.7</v>
      </c>
      <c r="F68" s="2"/>
      <c r="G68" s="25"/>
    </row>
    <row r="69" spans="2:7" x14ac:dyDescent="0.25">
      <c r="B69" s="6" t="s">
        <v>43</v>
      </c>
      <c r="C69" s="2"/>
      <c r="D69" s="2" t="s">
        <v>5</v>
      </c>
      <c r="E69" s="16">
        <v>38.75</v>
      </c>
      <c r="F69" s="2"/>
      <c r="G69" s="25"/>
    </row>
    <row r="70" spans="2:7" x14ac:dyDescent="0.25">
      <c r="B70" s="6" t="s">
        <v>44</v>
      </c>
      <c r="C70" s="2"/>
      <c r="D70" s="2" t="s">
        <v>5</v>
      </c>
      <c r="E70" s="16">
        <v>1861.49</v>
      </c>
      <c r="F70" s="2"/>
      <c r="G70" s="25"/>
    </row>
    <row r="71" spans="2:7" x14ac:dyDescent="0.25">
      <c r="B71" s="6" t="s">
        <v>34</v>
      </c>
      <c r="C71" s="2"/>
      <c r="D71" s="2" t="s">
        <v>5</v>
      </c>
      <c r="E71" s="16">
        <v>402.26</v>
      </c>
      <c r="F71" s="2"/>
      <c r="G71" s="25"/>
    </row>
    <row r="72" spans="2:7" x14ac:dyDescent="0.25">
      <c r="B72" s="6" t="s">
        <v>34</v>
      </c>
      <c r="C72" s="2"/>
      <c r="D72" s="2" t="s">
        <v>5</v>
      </c>
      <c r="E72" s="16">
        <v>681.74</v>
      </c>
      <c r="F72" s="2"/>
      <c r="G72" s="25"/>
    </row>
    <row r="73" spans="2:7" x14ac:dyDescent="0.25">
      <c r="B73" s="6" t="s">
        <v>34</v>
      </c>
      <c r="C73" s="2"/>
      <c r="D73" s="2" t="s">
        <v>5</v>
      </c>
      <c r="E73" s="16">
        <v>180</v>
      </c>
      <c r="F73" s="2"/>
      <c r="G73" s="25"/>
    </row>
    <row r="74" spans="2:7" x14ac:dyDescent="0.25">
      <c r="B74" s="6" t="s">
        <v>45</v>
      </c>
      <c r="C74" s="2"/>
      <c r="D74" s="2" t="s">
        <v>5</v>
      </c>
      <c r="E74" s="16">
        <v>-681.74</v>
      </c>
      <c r="F74" s="2"/>
      <c r="G74" s="25"/>
    </row>
    <row r="75" spans="2:7" x14ac:dyDescent="0.25">
      <c r="B75" s="6" t="s">
        <v>45</v>
      </c>
      <c r="C75" s="2"/>
      <c r="D75" s="2" t="s">
        <v>5</v>
      </c>
      <c r="E75" s="16">
        <v>698.8</v>
      </c>
      <c r="F75" s="2"/>
      <c r="G75" s="25"/>
    </row>
    <row r="76" spans="2:7" x14ac:dyDescent="0.25">
      <c r="B76" s="6" t="s">
        <v>45</v>
      </c>
      <c r="C76" s="2"/>
      <c r="D76" s="2" t="s">
        <v>5</v>
      </c>
      <c r="E76" s="16">
        <v>-180</v>
      </c>
      <c r="F76" s="2"/>
      <c r="G76" s="25"/>
    </row>
    <row r="77" spans="2:7" x14ac:dyDescent="0.25">
      <c r="B77" s="6" t="s">
        <v>35</v>
      </c>
      <c r="C77" s="2"/>
      <c r="D77" s="2" t="s">
        <v>5</v>
      </c>
      <c r="E77" s="16">
        <v>1797.32</v>
      </c>
      <c r="F77" s="2"/>
      <c r="G77" s="25"/>
    </row>
    <row r="78" spans="2:7" x14ac:dyDescent="0.25">
      <c r="B78" s="6" t="s">
        <v>35</v>
      </c>
      <c r="C78" s="2"/>
      <c r="D78" s="2" t="s">
        <v>5</v>
      </c>
      <c r="E78" s="16">
        <v>122.53</v>
      </c>
      <c r="F78" s="2"/>
      <c r="G78" s="25"/>
    </row>
    <row r="79" spans="2:7" x14ac:dyDescent="0.25">
      <c r="B79" s="6" t="s">
        <v>35</v>
      </c>
      <c r="C79" s="2"/>
      <c r="D79" s="2" t="s">
        <v>5</v>
      </c>
      <c r="E79" s="16">
        <v>5088.49</v>
      </c>
      <c r="F79" s="2"/>
      <c r="G79" s="25"/>
    </row>
    <row r="80" spans="2:7" x14ac:dyDescent="0.25">
      <c r="B80" s="6" t="s">
        <v>46</v>
      </c>
      <c r="C80" s="2"/>
      <c r="D80" s="2" t="s">
        <v>5</v>
      </c>
      <c r="E80" s="16">
        <v>6974.33</v>
      </c>
      <c r="F80" s="2"/>
      <c r="G80" s="25"/>
    </row>
    <row r="81" spans="2:7" x14ac:dyDescent="0.25">
      <c r="B81" s="6" t="s">
        <v>36</v>
      </c>
      <c r="C81" s="2"/>
      <c r="D81" s="2" t="s">
        <v>5</v>
      </c>
      <c r="E81" s="16">
        <v>7742.5</v>
      </c>
      <c r="F81" s="2"/>
      <c r="G81" s="25"/>
    </row>
    <row r="82" spans="2:7" x14ac:dyDescent="0.25">
      <c r="B82" s="6" t="s">
        <v>37</v>
      </c>
      <c r="C82" s="2"/>
      <c r="D82" s="2" t="s">
        <v>5</v>
      </c>
      <c r="E82" s="16">
        <v>108.93</v>
      </c>
      <c r="F82" s="2"/>
      <c r="G82" s="25"/>
    </row>
    <row r="83" spans="2:7" x14ac:dyDescent="0.25">
      <c r="B83" s="6" t="s">
        <v>37</v>
      </c>
      <c r="C83" s="2"/>
      <c r="D83" s="2" t="s">
        <v>5</v>
      </c>
      <c r="E83" s="16">
        <v>156.25</v>
      </c>
      <c r="F83" s="2"/>
      <c r="G83" s="25"/>
    </row>
    <row r="84" spans="2:7" x14ac:dyDescent="0.25">
      <c r="B84" s="6" t="s">
        <v>47</v>
      </c>
      <c r="C84" s="2"/>
      <c r="D84" s="2" t="s">
        <v>5</v>
      </c>
      <c r="E84" s="16">
        <v>3010.93</v>
      </c>
      <c r="F84" s="2"/>
      <c r="G84" s="25"/>
    </row>
    <row r="85" spans="2:7" x14ac:dyDescent="0.25">
      <c r="B85" s="6" t="s">
        <v>48</v>
      </c>
      <c r="C85" s="2"/>
      <c r="D85" s="2" t="s">
        <v>5</v>
      </c>
      <c r="E85" s="16">
        <v>2209.44</v>
      </c>
      <c r="F85" s="2"/>
      <c r="G85" s="25"/>
    </row>
    <row r="86" spans="2:7" x14ac:dyDescent="0.25">
      <c r="B86" s="6" t="s">
        <v>48</v>
      </c>
      <c r="C86" s="2"/>
      <c r="D86" s="2" t="s">
        <v>5</v>
      </c>
      <c r="E86" s="16">
        <v>4387.93</v>
      </c>
      <c r="F86" s="2"/>
      <c r="G86" s="25"/>
    </row>
    <row r="87" spans="2:7" x14ac:dyDescent="0.25">
      <c r="B87" s="6" t="s">
        <v>49</v>
      </c>
      <c r="C87" s="2"/>
      <c r="D87" s="2" t="s">
        <v>5</v>
      </c>
      <c r="E87" s="16">
        <v>4296.0200000000004</v>
      </c>
      <c r="F87" s="2"/>
      <c r="G87" s="25"/>
    </row>
    <row r="88" spans="2:7" x14ac:dyDescent="0.25">
      <c r="B88" s="6" t="s">
        <v>50</v>
      </c>
      <c r="C88" s="2"/>
      <c r="D88" s="2" t="s">
        <v>5</v>
      </c>
      <c r="E88" s="16">
        <v>4716.9399999999996</v>
      </c>
      <c r="F88" s="2"/>
      <c r="G88" s="25"/>
    </row>
    <row r="89" spans="2:7" ht="15.75" thickBot="1" x14ac:dyDescent="0.3">
      <c r="B89" s="41" t="s">
        <v>29</v>
      </c>
      <c r="C89" s="42"/>
      <c r="D89" s="42" t="s">
        <v>5</v>
      </c>
      <c r="E89" s="43">
        <v>1456.46</v>
      </c>
      <c r="F89" s="42"/>
      <c r="G89" s="44"/>
    </row>
    <row r="90" spans="2:7" ht="15.75" thickBot="1" x14ac:dyDescent="0.3">
      <c r="B90" s="8"/>
      <c r="C90" s="9" t="s">
        <v>4</v>
      </c>
      <c r="D90" s="9" t="s">
        <v>5</v>
      </c>
      <c r="E90" s="18">
        <f>SUBTOTAL(9,E65:E89)</f>
        <v>50416.4</v>
      </c>
      <c r="F90" s="9"/>
      <c r="G90" s="10"/>
    </row>
    <row r="92" spans="2:7" ht="15.75" thickBot="1" x14ac:dyDescent="0.3"/>
    <row r="93" spans="2:7" x14ac:dyDescent="0.25">
      <c r="B93" s="4" t="s">
        <v>30</v>
      </c>
      <c r="C93" s="5"/>
      <c r="D93" s="5" t="s">
        <v>7</v>
      </c>
      <c r="E93" s="15">
        <v>57.7</v>
      </c>
      <c r="F93" s="5"/>
      <c r="G93" s="24" t="s">
        <v>10</v>
      </c>
    </row>
    <row r="94" spans="2:7" x14ac:dyDescent="0.25">
      <c r="B94" s="6" t="s">
        <v>32</v>
      </c>
      <c r="C94" s="2"/>
      <c r="D94" s="2" t="s">
        <v>7</v>
      </c>
      <c r="E94" s="16">
        <v>115.4</v>
      </c>
      <c r="F94" s="2"/>
      <c r="G94" s="25"/>
    </row>
    <row r="95" spans="2:7" x14ac:dyDescent="0.25">
      <c r="B95" s="6" t="s">
        <v>33</v>
      </c>
      <c r="C95" s="2"/>
      <c r="D95" s="2" t="s">
        <v>7</v>
      </c>
      <c r="E95" s="16">
        <v>27.06</v>
      </c>
      <c r="F95" s="2"/>
      <c r="G95" s="25"/>
    </row>
    <row r="96" spans="2:7" x14ac:dyDescent="0.25">
      <c r="B96" s="6" t="s">
        <v>33</v>
      </c>
      <c r="C96" s="2"/>
      <c r="D96" s="2" t="s">
        <v>7</v>
      </c>
      <c r="E96" s="16">
        <v>144.25</v>
      </c>
      <c r="F96" s="2"/>
      <c r="G96" s="25"/>
    </row>
    <row r="97" spans="2:7" x14ac:dyDescent="0.25">
      <c r="B97" s="6" t="s">
        <v>34</v>
      </c>
      <c r="C97" s="2"/>
      <c r="D97" s="2" t="s">
        <v>7</v>
      </c>
      <c r="E97" s="16">
        <v>86.55</v>
      </c>
      <c r="F97" s="2"/>
      <c r="G97" s="25"/>
    </row>
    <row r="98" spans="2:7" x14ac:dyDescent="0.25">
      <c r="B98" s="6" t="s">
        <v>35</v>
      </c>
      <c r="C98" s="2"/>
      <c r="D98" s="2" t="s">
        <v>7</v>
      </c>
      <c r="E98" s="16">
        <v>168.11</v>
      </c>
      <c r="F98" s="2"/>
      <c r="G98" s="25"/>
    </row>
    <row r="99" spans="2:7" x14ac:dyDescent="0.25">
      <c r="B99" s="6" t="s">
        <v>36</v>
      </c>
      <c r="C99" s="2"/>
      <c r="D99" s="2" t="s">
        <v>7</v>
      </c>
      <c r="E99" s="16">
        <v>144.25</v>
      </c>
      <c r="F99" s="2"/>
      <c r="G99" s="25"/>
    </row>
    <row r="100" spans="2:7" x14ac:dyDescent="0.25">
      <c r="B100" s="6" t="s">
        <v>37</v>
      </c>
      <c r="C100" s="2"/>
      <c r="D100" s="2" t="s">
        <v>7</v>
      </c>
      <c r="E100" s="16">
        <v>57.7</v>
      </c>
      <c r="F100" s="2"/>
      <c r="G100" s="25"/>
    </row>
    <row r="101" spans="2:7" x14ac:dyDescent="0.25">
      <c r="B101" s="6" t="s">
        <v>26</v>
      </c>
      <c r="C101" s="2"/>
      <c r="D101" s="2" t="s">
        <v>7</v>
      </c>
      <c r="E101" s="16">
        <v>144.25</v>
      </c>
      <c r="F101" s="2"/>
      <c r="G101" s="25"/>
    </row>
    <row r="102" spans="2:7" x14ac:dyDescent="0.25">
      <c r="B102" s="6" t="s">
        <v>48</v>
      </c>
      <c r="C102" s="2"/>
      <c r="D102" s="2" t="s">
        <v>7</v>
      </c>
      <c r="E102" s="16">
        <v>115.4</v>
      </c>
      <c r="F102" s="2"/>
      <c r="G102" s="25"/>
    </row>
    <row r="103" spans="2:7" x14ac:dyDescent="0.25">
      <c r="B103" s="6" t="s">
        <v>38</v>
      </c>
      <c r="C103" s="2"/>
      <c r="D103" s="2" t="s">
        <v>7</v>
      </c>
      <c r="E103" s="16">
        <v>115.4</v>
      </c>
      <c r="F103" s="2"/>
      <c r="G103" s="25"/>
    </row>
    <row r="104" spans="2:7" x14ac:dyDescent="0.25">
      <c r="B104" s="6" t="s">
        <v>39</v>
      </c>
      <c r="C104" s="2"/>
      <c r="D104" s="2" t="s">
        <v>7</v>
      </c>
      <c r="E104" s="16">
        <v>144.25</v>
      </c>
      <c r="F104" s="2"/>
      <c r="G104" s="25"/>
    </row>
    <row r="105" spans="2:7" x14ac:dyDescent="0.25">
      <c r="B105" s="6" t="s">
        <v>51</v>
      </c>
      <c r="C105" s="2"/>
      <c r="D105" s="2" t="s">
        <v>7</v>
      </c>
      <c r="E105" s="17">
        <v>115.4</v>
      </c>
      <c r="F105" s="2"/>
      <c r="G105" s="25"/>
    </row>
    <row r="106" spans="2:7" ht="15.75" thickBot="1" x14ac:dyDescent="0.3">
      <c r="B106" s="11"/>
      <c r="C106" s="12" t="s">
        <v>6</v>
      </c>
      <c r="D106" s="12" t="s">
        <v>7</v>
      </c>
      <c r="E106" s="18">
        <f>SUBTOTAL(9,E93:E105)</f>
        <v>1435.7200000000003</v>
      </c>
      <c r="F106" s="12"/>
      <c r="G106" s="13"/>
    </row>
    <row r="108" spans="2:7" ht="15.75" thickBot="1" x14ac:dyDescent="0.3"/>
    <row r="109" spans="2:7" ht="15.75" thickBot="1" x14ac:dyDescent="0.3">
      <c r="B109" s="28" t="s">
        <v>14</v>
      </c>
      <c r="C109" s="29"/>
      <c r="D109" s="29"/>
      <c r="E109" s="29"/>
      <c r="F109" s="30">
        <f>SUM(E106,E90,E62,E37)</f>
        <v>185324.06</v>
      </c>
      <c r="G109" s="31"/>
    </row>
  </sheetData>
  <sortState ref="B7:G31">
    <sortCondition ref="F7:F31"/>
  </sortState>
  <mergeCells count="10">
    <mergeCell ref="G65:G89"/>
    <mergeCell ref="G93:G105"/>
    <mergeCell ref="B109:E109"/>
    <mergeCell ref="F109:G109"/>
    <mergeCell ref="G40:G50"/>
    <mergeCell ref="G51:G61"/>
    <mergeCell ref="D2:G3"/>
    <mergeCell ref="D4:G4"/>
    <mergeCell ref="G7:G19"/>
    <mergeCell ref="G20:G34"/>
  </mergeCells>
  <pageMargins left="0.7" right="0.7" top="0.75" bottom="0.75" header="0.3" footer="0.3"/>
  <pageSetup paperSize="9" orientation="portrait" horizontalDpi="0" verticalDpi="0" r:id="rId1"/>
  <ignoredErrors>
    <ignoredError sqref="F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CEE 2022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d668698</cp:lastModifiedBy>
  <dcterms:created xsi:type="dcterms:W3CDTF">2022-01-20T12:55:33Z</dcterms:created>
  <dcterms:modified xsi:type="dcterms:W3CDTF">2023-02-13T11:09:17Z</dcterms:modified>
</cp:coreProperties>
</file>